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definedNames>
    <definedName function="false" hidden="false" localSheetId="0" name="_xlnm.Print_Area" vbProcedure="false">Feuil1!$A$1:$I$50</definedName>
    <definedName function="false" hidden="false" localSheetId="0" name="_xlnm.Print_Area" vbProcedure="false">Feuil1!$A$1:$I$50</definedName>
    <definedName function="false" hidden="false" localSheetId="0" name="_xlnm._FilterDatabase" vbProcedure="false">Feuil1!$A$1:$J$50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<sst xmlns="http://schemas.openxmlformats.org/spreadsheetml/2006/main" count="111" uniqueCount="45">
  <si>
    <t xml:space="preserve">Département</t>
  </si>
  <si>
    <t xml:space="preserve">Opérateurs
retenus</t>
  </si>
  <si>
    <t xml:space="preserve">Public accompagnés"DALO/hors DALO" " ou "LHI"</t>
  </si>
  <si>
    <t xml:space="preserve">Calibrage  de l'offre</t>
  </si>
  <si>
    <t xml:space="preserve">Choix UD/DDCS /DDT</t>
  </si>
  <si>
    <t xml:space="preserve">Acceptation 
opérateur (oui /non)</t>
  </si>
  <si>
    <t xml:space="preserve">Budget total  demandé</t>
  </si>
  <si>
    <t xml:space="preserve">Nombre  de TS souhaités</t>
  </si>
  <si>
    <t xml:space="preserve">Coût unitaire global par TS</t>
  </si>
  <si>
    <t xml:space="preserve">Nombre  de travailleurs sociaux</t>
  </si>
  <si>
    <t xml:space="preserve">Coût  unitaire  par TS 
</t>
  </si>
  <si>
    <t xml:space="preserve">Subvention  annuelle</t>
  </si>
  <si>
    <t xml:space="preserve">SOLIHA</t>
  </si>
  <si>
    <t xml:space="preserve">DHD</t>
  </si>
  <si>
    <t xml:space="preserve">ACSC</t>
  </si>
  <si>
    <t xml:space="preserve">Sauvegarde</t>
  </si>
  <si>
    <t xml:space="preserve">ESPEREM</t>
  </si>
  <si>
    <t xml:space="preserve">Enfants  du Canal</t>
  </si>
  <si>
    <t xml:space="preserve">GROUPE SOS</t>
  </si>
  <si>
    <t xml:space="preserve">FREHA</t>
  </si>
  <si>
    <t xml:space="preserve">GIP</t>
  </si>
  <si>
    <t xml:space="preserve">SNL</t>
  </si>
  <si>
    <t xml:space="preserve">ARILE</t>
  </si>
  <si>
    <t xml:space="preserve">Rose  des Vents</t>
  </si>
  <si>
    <t xml:space="preserve">Empreintes</t>
  </si>
  <si>
    <t xml:space="preserve">Le lien Yvelinois</t>
  </si>
  <si>
    <t xml:space="preserve">La Mandragore</t>
  </si>
  <si>
    <t xml:space="preserve">Œuvres  Falleret</t>
  </si>
  <si>
    <t xml:space="preserve">CRE</t>
  </si>
  <si>
    <t xml:space="preserve">AISH</t>
  </si>
  <si>
    <t xml:space="preserve">Tout Azimut</t>
  </si>
  <si>
    <t xml:space="preserve">Oppelia</t>
  </si>
  <si>
    <t xml:space="preserve">La canopée</t>
  </si>
  <si>
    <t xml:space="preserve">France Hrizon</t>
  </si>
  <si>
    <t xml:space="preserve">Hotel social</t>
  </si>
  <si>
    <t xml:space="preserve">Interlogement 93</t>
  </si>
  <si>
    <t xml:space="preserve">COALLIA</t>
  </si>
  <si>
    <t xml:space="preserve">IPSC</t>
  </si>
  <si>
    <t xml:space="preserve">ESPERER</t>
  </si>
  <si>
    <t xml:space="preserve">HSD</t>
  </si>
  <si>
    <t xml:space="preserve">LHI</t>
  </si>
  <si>
    <t xml:space="preserve">Soliha</t>
  </si>
  <si>
    <t xml:space="preserve">ISPC</t>
  </si>
  <si>
    <t xml:space="preserve">DHD : DALO / hors DALO</t>
  </si>
  <si>
    <t xml:space="preserve">LHI : lutte  contre l'habitat indigne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</si>
</sst>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 style="double"/>
      <top style="double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double"/>
      <top style="thin"/>
      <bottom/>
      <diagonal/>
    </border>
    <border diagonalUp="false" diagonalDown="false">
      <left style="medium"/>
      <right style="thin"/>
      <top style="double"/>
      <bottom style="thin"/>
      <diagonal/>
    </border>
    <border diagonalUp="false" diagonalDown="false">
      <left style="thin"/>
      <right style="thin"/>
      <top style="double"/>
      <bottom style="thin"/>
      <diagonal/>
    </border>
    <border diagonalUp="false" diagonalDown="false">
      <left style="thin"/>
      <right/>
      <top style="double"/>
      <bottom style="thin"/>
      <diagonal/>
    </border>
    <border diagonalUp="false" diagonalDown="false">
      <left style="thin"/>
      <right style="medium"/>
      <top style="double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double"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2" xfId="0" applyFont="fals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2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G1" activeCellId="0" sqref="G1"/>
    </sheetView>
  </sheetViews>
  <sheetFormatPr defaultRowHeight="15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6.57"/>
    <col collapsed="false" customWidth="true" hidden="false" outlineLevel="0" max="3" min="3" style="0" width="14.86"/>
    <col collapsed="false" customWidth="true" hidden="true" outlineLevel="0" max="4" min="4" style="0" width="12.71"/>
    <col collapsed="false" customWidth="true" hidden="true" outlineLevel="0" max="5" min="5" style="0" width="12.29"/>
    <col collapsed="false" customWidth="true" hidden="true" outlineLevel="0" max="6" min="6" style="0" width="13.43"/>
    <col collapsed="false" customWidth="true" hidden="false" outlineLevel="0" max="7" min="7" style="1" width="15.42"/>
    <col collapsed="false" customWidth="true" hidden="false" outlineLevel="0" max="8" min="8" style="1" width="15.86"/>
    <col collapsed="false" customWidth="true" hidden="false" outlineLevel="0" max="9" min="9" style="1" width="13.01"/>
    <col collapsed="false" customWidth="true" hidden="true" outlineLevel="0" max="10" min="10" style="1" width="13.29"/>
    <col collapsed="false" customWidth="false" hidden="false" outlineLevel="0" max="11" min="11" style="1" width="11.42"/>
    <col collapsed="false" customWidth="true" hidden="false" outlineLevel="0" max="1025" min="12" style="0" width="10.67"/>
  </cols>
  <sheetData>
    <row r="1" customFormat="false" ht="75.75" hidden="false" customHeight="false" outlineLevel="0" collapsed="false">
      <c r="A1" s="2" t="s">
        <v>0</v>
      </c>
      <c r="B1" s="3" t="s">
        <v>1</v>
      </c>
      <c r="C1" s="4" t="s">
        <v>2</v>
      </c>
      <c r="D1" s="5" t="s">
        <v>3</v>
      </c>
      <c r="E1" s="6" t="s">
        <v>3</v>
      </c>
      <c r="F1" s="6"/>
      <c r="G1" s="7" t="s">
        <v>4</v>
      </c>
      <c r="H1" s="7"/>
      <c r="I1" s="7"/>
      <c r="J1" s="8" t="s">
        <v>5</v>
      </c>
    </row>
    <row r="2" customFormat="false" ht="46.5" hidden="false" customHeight="true" outlineLevel="0" collapsed="false">
      <c r="A2" s="9"/>
      <c r="B2" s="10"/>
      <c r="C2" s="11"/>
      <c r="D2" s="12" t="s">
        <v>6</v>
      </c>
      <c r="E2" s="12" t="s">
        <v>7</v>
      </c>
      <c r="F2" s="13" t="s">
        <v>8</v>
      </c>
      <c r="G2" s="14" t="s">
        <v>9</v>
      </c>
      <c r="H2" s="15" t="s">
        <v>10</v>
      </c>
      <c r="I2" s="16" t="s">
        <v>11</v>
      </c>
      <c r="J2" s="17"/>
    </row>
    <row r="3" customFormat="false" ht="21" hidden="false" customHeight="true" outlineLevel="0" collapsed="false">
      <c r="A3" s="18" t="n">
        <v>75</v>
      </c>
      <c r="B3" s="19" t="s">
        <v>12</v>
      </c>
      <c r="C3" s="20" t="s">
        <v>13</v>
      </c>
      <c r="D3" s="19" t="n">
        <v>576000</v>
      </c>
      <c r="E3" s="19" t="n">
        <v>8</v>
      </c>
      <c r="F3" s="21" t="n">
        <v>72000</v>
      </c>
      <c r="G3" s="22" t="n">
        <v>8</v>
      </c>
      <c r="H3" s="23" t="n">
        <v>71000</v>
      </c>
      <c r="I3" s="24" t="n">
        <f aca="false">+G3*H3</f>
        <v>568000</v>
      </c>
      <c r="J3" s="25"/>
    </row>
    <row r="4" customFormat="false" ht="15" hidden="false" customHeight="false" outlineLevel="0" collapsed="false">
      <c r="A4" s="18" t="n">
        <v>75</v>
      </c>
      <c r="B4" s="19" t="s">
        <v>14</v>
      </c>
      <c r="C4" s="20" t="s">
        <v>13</v>
      </c>
      <c r="D4" s="19" t="n">
        <v>680000</v>
      </c>
      <c r="E4" s="19" t="n">
        <v>10</v>
      </c>
      <c r="F4" s="21" t="n">
        <v>68000</v>
      </c>
      <c r="G4" s="22" t="n">
        <v>8</v>
      </c>
      <c r="H4" s="23" t="n">
        <v>71000</v>
      </c>
      <c r="I4" s="24" t="n">
        <f aca="false">+G4*H4</f>
        <v>568000</v>
      </c>
      <c r="J4" s="25"/>
    </row>
    <row r="5" customFormat="false" ht="15" hidden="false" customHeight="false" outlineLevel="0" collapsed="false">
      <c r="A5" s="18" t="n">
        <v>75</v>
      </c>
      <c r="B5" s="19" t="s">
        <v>15</v>
      </c>
      <c r="C5" s="20" t="s">
        <v>13</v>
      </c>
      <c r="D5" s="19" t="n">
        <v>505066</v>
      </c>
      <c r="E5" s="19" t="n">
        <v>7</v>
      </c>
      <c r="F5" s="21" t="n">
        <v>72152.2857142857</v>
      </c>
      <c r="G5" s="22" t="n">
        <v>7</v>
      </c>
      <c r="H5" s="23" t="n">
        <v>71000</v>
      </c>
      <c r="I5" s="24" t="n">
        <f aca="false">+G5*H5</f>
        <v>497000</v>
      </c>
      <c r="J5" s="25"/>
    </row>
    <row r="6" customFormat="false" ht="15" hidden="false" customHeight="false" outlineLevel="0" collapsed="false">
      <c r="A6" s="18" t="n">
        <v>75</v>
      </c>
      <c r="B6" s="19" t="s">
        <v>16</v>
      </c>
      <c r="C6" s="20" t="s">
        <v>13</v>
      </c>
      <c r="D6" s="19" t="n">
        <v>505652</v>
      </c>
      <c r="E6" s="19" t="n">
        <v>7</v>
      </c>
      <c r="F6" s="21" t="n">
        <v>72236</v>
      </c>
      <c r="G6" s="22" t="n">
        <v>7</v>
      </c>
      <c r="H6" s="23" t="n">
        <v>71000</v>
      </c>
      <c r="I6" s="24" t="n">
        <f aca="false">+G6*H6</f>
        <v>497000</v>
      </c>
      <c r="J6" s="25"/>
    </row>
    <row r="7" customFormat="false" ht="15" hidden="false" customHeight="false" outlineLevel="0" collapsed="false">
      <c r="A7" s="18" t="n">
        <v>75</v>
      </c>
      <c r="B7" s="19" t="s">
        <v>17</v>
      </c>
      <c r="C7" s="20" t="s">
        <v>13</v>
      </c>
      <c r="D7" s="19" t="n">
        <v>490000</v>
      </c>
      <c r="E7" s="19" t="n">
        <v>6.5</v>
      </c>
      <c r="F7" s="21" t="n">
        <v>75384.6153846154</v>
      </c>
      <c r="G7" s="22" t="n">
        <v>7</v>
      </c>
      <c r="H7" s="23" t="n">
        <v>71000</v>
      </c>
      <c r="I7" s="24" t="n">
        <f aca="false">+G7*H7</f>
        <v>497000</v>
      </c>
      <c r="J7" s="25"/>
    </row>
    <row r="8" customFormat="false" ht="15" hidden="false" customHeight="false" outlineLevel="0" collapsed="false">
      <c r="A8" s="18" t="n">
        <v>75</v>
      </c>
      <c r="B8" s="19" t="s">
        <v>18</v>
      </c>
      <c r="C8" s="20" t="s">
        <v>13</v>
      </c>
      <c r="D8" s="19" t="n">
        <v>405000</v>
      </c>
      <c r="E8" s="19" t="n">
        <v>6</v>
      </c>
      <c r="F8" s="21" t="n">
        <v>67500</v>
      </c>
      <c r="G8" s="22" t="n">
        <v>5</v>
      </c>
      <c r="H8" s="23" t="n">
        <v>71000</v>
      </c>
      <c r="I8" s="24" t="n">
        <f aca="false">+G8*H8</f>
        <v>355000</v>
      </c>
      <c r="J8" s="25"/>
    </row>
    <row r="9" customFormat="false" ht="15" hidden="false" customHeight="false" outlineLevel="0" collapsed="false">
      <c r="A9" s="18" t="n">
        <v>75</v>
      </c>
      <c r="B9" s="19" t="s">
        <v>19</v>
      </c>
      <c r="C9" s="20" t="s">
        <v>13</v>
      </c>
      <c r="D9" s="19" t="n">
        <v>290234</v>
      </c>
      <c r="E9" s="19" t="n">
        <v>4</v>
      </c>
      <c r="F9" s="21" t="n">
        <v>72558.5</v>
      </c>
      <c r="G9" s="22" t="n">
        <v>4</v>
      </c>
      <c r="H9" s="23" t="n">
        <v>71000</v>
      </c>
      <c r="I9" s="24" t="n">
        <f aca="false">+G9*H9</f>
        <v>284000</v>
      </c>
      <c r="J9" s="25"/>
    </row>
    <row r="10" customFormat="false" ht="15" hidden="false" customHeight="false" outlineLevel="0" collapsed="false">
      <c r="A10" s="18" t="n">
        <v>75</v>
      </c>
      <c r="B10" s="19" t="s">
        <v>20</v>
      </c>
      <c r="C10" s="20" t="s">
        <v>13</v>
      </c>
      <c r="D10" s="19" t="n">
        <v>192550</v>
      </c>
      <c r="E10" s="19" t="n">
        <v>2.5</v>
      </c>
      <c r="F10" s="21" t="n">
        <v>77020</v>
      </c>
      <c r="G10" s="22" t="n">
        <v>3</v>
      </c>
      <c r="H10" s="23" t="n">
        <v>71000</v>
      </c>
      <c r="I10" s="24" t="n">
        <f aca="false">+G10*H10</f>
        <v>213000</v>
      </c>
      <c r="J10" s="25"/>
    </row>
    <row r="11" customFormat="false" ht="15" hidden="false" customHeight="false" outlineLevel="0" collapsed="false">
      <c r="A11" s="18" t="n">
        <v>75</v>
      </c>
      <c r="B11" s="19" t="s">
        <v>21</v>
      </c>
      <c r="C11" s="20" t="s">
        <v>13</v>
      </c>
      <c r="D11" s="19" t="n">
        <v>68000</v>
      </c>
      <c r="E11" s="19" t="n">
        <v>1</v>
      </c>
      <c r="F11" s="21" t="n">
        <v>68000</v>
      </c>
      <c r="G11" s="22" t="n">
        <v>1</v>
      </c>
      <c r="H11" s="23" t="n">
        <v>71000</v>
      </c>
      <c r="I11" s="24" t="n">
        <f aca="false">+G11*H11</f>
        <v>71000</v>
      </c>
      <c r="J11" s="25"/>
    </row>
    <row r="12" customFormat="false" ht="15" hidden="false" customHeight="false" outlineLevel="0" collapsed="false">
      <c r="A12" s="18" t="n">
        <v>77</v>
      </c>
      <c r="B12" s="19" t="s">
        <v>22</v>
      </c>
      <c r="C12" s="20" t="s">
        <v>13</v>
      </c>
      <c r="D12" s="19" t="n">
        <v>676800</v>
      </c>
      <c r="E12" s="19" t="n">
        <v>9</v>
      </c>
      <c r="F12" s="21" t="n">
        <v>75200</v>
      </c>
      <c r="G12" s="22" t="n">
        <v>9</v>
      </c>
      <c r="H12" s="23" t="n">
        <v>71000</v>
      </c>
      <c r="I12" s="24" t="n">
        <f aca="false">+G12*H12</f>
        <v>639000</v>
      </c>
      <c r="J12" s="25"/>
    </row>
    <row r="13" customFormat="false" ht="15" hidden="false" customHeight="false" outlineLevel="0" collapsed="false">
      <c r="A13" s="18" t="n">
        <v>77</v>
      </c>
      <c r="B13" s="19" t="s">
        <v>23</v>
      </c>
      <c r="C13" s="20" t="s">
        <v>13</v>
      </c>
      <c r="D13" s="26" t="n">
        <v>499800</v>
      </c>
      <c r="E13" s="19" t="n">
        <v>7</v>
      </c>
      <c r="F13" s="21" t="n">
        <v>71400</v>
      </c>
      <c r="G13" s="22" t="n">
        <v>7</v>
      </c>
      <c r="H13" s="23" t="n">
        <v>71000</v>
      </c>
      <c r="I13" s="24" t="n">
        <f aca="false">+G13*H13</f>
        <v>497000</v>
      </c>
      <c r="J13" s="25"/>
    </row>
    <row r="14" customFormat="false" ht="15" hidden="false" customHeight="false" outlineLevel="0" collapsed="false">
      <c r="A14" s="27" t="n">
        <v>77</v>
      </c>
      <c r="B14" s="28" t="s">
        <v>24</v>
      </c>
      <c r="C14" s="20" t="s">
        <v>13</v>
      </c>
      <c r="D14" s="28" t="n">
        <v>150000</v>
      </c>
      <c r="E14" s="28" t="n">
        <v>2</v>
      </c>
      <c r="F14" s="29" t="n">
        <v>75000</v>
      </c>
      <c r="G14" s="30" t="n">
        <v>2</v>
      </c>
      <c r="H14" s="23" t="n">
        <v>71000</v>
      </c>
      <c r="I14" s="31" t="n">
        <f aca="false">+G14*H14</f>
        <v>142000</v>
      </c>
      <c r="J14" s="32"/>
    </row>
    <row r="15" customFormat="false" ht="15" hidden="false" customHeight="false" outlineLevel="0" collapsed="false">
      <c r="A15" s="18" t="n">
        <v>78</v>
      </c>
      <c r="B15" s="19" t="s">
        <v>25</v>
      </c>
      <c r="C15" s="20" t="s">
        <v>13</v>
      </c>
      <c r="D15" s="19" t="n">
        <v>711303</v>
      </c>
      <c r="E15" s="19" t="n">
        <v>11</v>
      </c>
      <c r="F15" s="21" t="n">
        <v>64663.9090909091</v>
      </c>
      <c r="G15" s="22" t="n">
        <v>7</v>
      </c>
      <c r="H15" s="23" t="n">
        <v>71000</v>
      </c>
      <c r="I15" s="24" t="n">
        <f aca="false">+G15*H15</f>
        <v>497000</v>
      </c>
      <c r="J15" s="25"/>
    </row>
    <row r="16" customFormat="false" ht="15" hidden="false" customHeight="false" outlineLevel="0" collapsed="false">
      <c r="A16" s="18" t="n">
        <v>78</v>
      </c>
      <c r="B16" s="19" t="s">
        <v>26</v>
      </c>
      <c r="C16" s="20" t="s">
        <v>13</v>
      </c>
      <c r="D16" s="19" t="n">
        <v>335500</v>
      </c>
      <c r="E16" s="19" t="n">
        <v>5</v>
      </c>
      <c r="F16" s="21" t="n">
        <v>67100</v>
      </c>
      <c r="G16" s="22" t="n">
        <v>3.5</v>
      </c>
      <c r="H16" s="23" t="n">
        <v>71000</v>
      </c>
      <c r="I16" s="24" t="n">
        <f aca="false">+G16*H16</f>
        <v>248500</v>
      </c>
      <c r="J16" s="25"/>
    </row>
    <row r="17" customFormat="false" ht="15" hidden="false" customHeight="false" outlineLevel="0" collapsed="false">
      <c r="A17" s="27" t="n">
        <v>78</v>
      </c>
      <c r="B17" s="28" t="s">
        <v>27</v>
      </c>
      <c r="C17" s="20" t="s">
        <v>13</v>
      </c>
      <c r="D17" s="33" t="n">
        <v>102000</v>
      </c>
      <c r="E17" s="28" t="n">
        <v>2</v>
      </c>
      <c r="F17" s="29" t="n">
        <v>51000</v>
      </c>
      <c r="G17" s="30" t="n">
        <v>1.5</v>
      </c>
      <c r="H17" s="23" t="n">
        <v>71000</v>
      </c>
      <c r="I17" s="31" t="n">
        <f aca="false">+G17*H17</f>
        <v>106500</v>
      </c>
      <c r="J17" s="32"/>
    </row>
    <row r="18" customFormat="false" ht="17.25" hidden="false" customHeight="true" outlineLevel="0" collapsed="false">
      <c r="A18" s="27" t="n">
        <v>91</v>
      </c>
      <c r="B18" s="28" t="s">
        <v>28</v>
      </c>
      <c r="C18" s="20" t="s">
        <v>13</v>
      </c>
      <c r="D18" s="28" t="n">
        <v>567962</v>
      </c>
      <c r="E18" s="28" t="n">
        <v>8</v>
      </c>
      <c r="F18" s="29" t="n">
        <v>70995.25</v>
      </c>
      <c r="G18" s="30" t="n">
        <v>6</v>
      </c>
      <c r="H18" s="23" t="n">
        <v>71000</v>
      </c>
      <c r="I18" s="31" t="n">
        <f aca="false">+G18*H18</f>
        <v>426000</v>
      </c>
      <c r="J18" s="32"/>
    </row>
    <row r="19" customFormat="false" ht="15" hidden="false" customHeight="false" outlineLevel="0" collapsed="false">
      <c r="A19" s="18" t="n">
        <v>91</v>
      </c>
      <c r="B19" s="19" t="s">
        <v>29</v>
      </c>
      <c r="C19" s="20" t="s">
        <v>13</v>
      </c>
      <c r="D19" s="19" t="n">
        <v>174238</v>
      </c>
      <c r="E19" s="19" t="n">
        <v>3</v>
      </c>
      <c r="F19" s="21" t="n">
        <v>58079.3333333333</v>
      </c>
      <c r="G19" s="22" t="n">
        <v>2</v>
      </c>
      <c r="H19" s="23" t="n">
        <v>71000</v>
      </c>
      <c r="I19" s="31" t="n">
        <f aca="false">+G19*H19</f>
        <v>142000</v>
      </c>
      <c r="J19" s="25"/>
    </row>
    <row r="20" customFormat="false" ht="15" hidden="false" customHeight="false" outlineLevel="0" collapsed="false">
      <c r="A20" s="34" t="n">
        <v>91</v>
      </c>
      <c r="B20" s="33" t="s">
        <v>30</v>
      </c>
      <c r="C20" s="35" t="s">
        <v>13</v>
      </c>
      <c r="D20" s="19" t="n">
        <v>136000</v>
      </c>
      <c r="E20" s="19" t="n">
        <v>2</v>
      </c>
      <c r="F20" s="21" t="n">
        <v>68000</v>
      </c>
      <c r="G20" s="22" t="n">
        <v>2</v>
      </c>
      <c r="H20" s="23" t="n">
        <v>71000</v>
      </c>
      <c r="I20" s="36" t="n">
        <f aca="false">+G20*H20</f>
        <v>142000</v>
      </c>
      <c r="J20" s="25"/>
    </row>
    <row r="21" customFormat="false" ht="15" hidden="false" customHeight="false" outlineLevel="0" collapsed="false">
      <c r="A21" s="27" t="n">
        <v>91</v>
      </c>
      <c r="B21" s="28" t="s">
        <v>31</v>
      </c>
      <c r="C21" s="20" t="s">
        <v>13</v>
      </c>
      <c r="D21" s="28" t="n">
        <v>161534</v>
      </c>
      <c r="E21" s="28" t="n">
        <v>3</v>
      </c>
      <c r="F21" s="29" t="n">
        <v>53844.6666666667</v>
      </c>
      <c r="G21" s="30" t="n">
        <v>2</v>
      </c>
      <c r="H21" s="23" t="n">
        <v>71000</v>
      </c>
      <c r="I21" s="31" t="n">
        <f aca="false">+G21*H21</f>
        <v>142000</v>
      </c>
      <c r="J21" s="32"/>
    </row>
    <row r="22" customFormat="false" ht="15" hidden="false" customHeight="false" outlineLevel="0" collapsed="false">
      <c r="A22" s="18" t="n">
        <v>91</v>
      </c>
      <c r="B22" s="19" t="s">
        <v>21</v>
      </c>
      <c r="C22" s="20" t="s">
        <v>13</v>
      </c>
      <c r="D22" s="19" t="n">
        <v>195000</v>
      </c>
      <c r="E22" s="19" t="n">
        <v>3</v>
      </c>
      <c r="F22" s="21" t="n">
        <v>68000</v>
      </c>
      <c r="G22" s="22" t="n">
        <v>2</v>
      </c>
      <c r="H22" s="23" t="n">
        <v>71000</v>
      </c>
      <c r="I22" s="24" t="n">
        <f aca="false">+G22*H22</f>
        <v>142000</v>
      </c>
      <c r="J22" s="25"/>
    </row>
    <row r="23" customFormat="false" ht="15" hidden="false" customHeight="false" outlineLevel="0" collapsed="false">
      <c r="A23" s="18" t="n">
        <v>92</v>
      </c>
      <c r="B23" s="19" t="s">
        <v>19</v>
      </c>
      <c r="C23" s="20" t="s">
        <v>13</v>
      </c>
      <c r="D23" s="19" t="n">
        <v>362793</v>
      </c>
      <c r="E23" s="19" t="n">
        <v>5</v>
      </c>
      <c r="F23" s="21" t="n">
        <v>72558.6</v>
      </c>
      <c r="G23" s="22" t="n">
        <v>5</v>
      </c>
      <c r="H23" s="23" t="n">
        <v>71000</v>
      </c>
      <c r="I23" s="24" t="n">
        <f aca="false">+G23*H23</f>
        <v>355000</v>
      </c>
      <c r="J23" s="25"/>
    </row>
    <row r="24" customFormat="false" ht="15" hidden="false" customHeight="false" outlineLevel="0" collapsed="false">
      <c r="A24" s="18" t="n">
        <v>92</v>
      </c>
      <c r="B24" s="19" t="s">
        <v>12</v>
      </c>
      <c r="C24" s="20" t="s">
        <v>13</v>
      </c>
      <c r="D24" s="19" t="n">
        <v>216000</v>
      </c>
      <c r="E24" s="19" t="n">
        <v>3</v>
      </c>
      <c r="F24" s="21" t="n">
        <v>72000</v>
      </c>
      <c r="G24" s="22" t="n">
        <v>4</v>
      </c>
      <c r="H24" s="23" t="n">
        <v>71000</v>
      </c>
      <c r="I24" s="24" t="n">
        <f aca="false">+G24*H24</f>
        <v>284000</v>
      </c>
      <c r="J24" s="25"/>
    </row>
    <row r="25" customFormat="false" ht="15" hidden="false" customHeight="false" outlineLevel="0" collapsed="false">
      <c r="A25" s="18" t="n">
        <v>92</v>
      </c>
      <c r="B25" s="19" t="s">
        <v>32</v>
      </c>
      <c r="C25" s="20" t="s">
        <v>13</v>
      </c>
      <c r="D25" s="19" t="n">
        <v>239813</v>
      </c>
      <c r="E25" s="19" t="n">
        <v>4</v>
      </c>
      <c r="F25" s="21" t="n">
        <v>59953.25</v>
      </c>
      <c r="G25" s="22" t="n">
        <v>4</v>
      </c>
      <c r="H25" s="23" t="n">
        <v>71000</v>
      </c>
      <c r="I25" s="24" t="n">
        <f aca="false">+G25*H25</f>
        <v>284000</v>
      </c>
      <c r="J25" s="25"/>
    </row>
    <row r="26" customFormat="false" ht="15" hidden="false" customHeight="false" outlineLevel="0" collapsed="false">
      <c r="A26" s="18" t="n">
        <v>92</v>
      </c>
      <c r="B26" s="19" t="s">
        <v>14</v>
      </c>
      <c r="C26" s="20" t="s">
        <v>13</v>
      </c>
      <c r="D26" s="19" t="n">
        <v>476000</v>
      </c>
      <c r="E26" s="19" t="n">
        <v>7</v>
      </c>
      <c r="F26" s="21" t="n">
        <v>68000</v>
      </c>
      <c r="G26" s="22" t="n">
        <v>4</v>
      </c>
      <c r="H26" s="23" t="n">
        <v>71000</v>
      </c>
      <c r="I26" s="24" t="n">
        <f aca="false">+G26*H26</f>
        <v>284000</v>
      </c>
      <c r="J26" s="25"/>
    </row>
    <row r="27" customFormat="false" ht="15" hidden="false" customHeight="false" outlineLevel="0" collapsed="false">
      <c r="A27" s="18" t="n">
        <v>92</v>
      </c>
      <c r="B27" s="19" t="s">
        <v>18</v>
      </c>
      <c r="C27" s="20" t="s">
        <v>13</v>
      </c>
      <c r="D27" s="19" t="n">
        <v>202500</v>
      </c>
      <c r="E27" s="19" t="n">
        <v>3</v>
      </c>
      <c r="F27" s="21" t="n">
        <v>67500</v>
      </c>
      <c r="G27" s="22" t="n">
        <v>3</v>
      </c>
      <c r="H27" s="23" t="n">
        <v>71000</v>
      </c>
      <c r="I27" s="24" t="n">
        <f aca="false">+G27*H27</f>
        <v>213000</v>
      </c>
      <c r="J27" s="25"/>
    </row>
    <row r="28" customFormat="false" ht="16.5" hidden="false" customHeight="true" outlineLevel="0" collapsed="false">
      <c r="A28" s="18" t="n">
        <v>93</v>
      </c>
      <c r="B28" s="19" t="s">
        <v>20</v>
      </c>
      <c r="C28" s="20" t="s">
        <v>13</v>
      </c>
      <c r="D28" s="19" t="n">
        <v>385100</v>
      </c>
      <c r="E28" s="19" t="n">
        <v>5</v>
      </c>
      <c r="F28" s="21" t="n">
        <v>77020</v>
      </c>
      <c r="G28" s="22" t="n">
        <v>7</v>
      </c>
      <c r="H28" s="23" t="n">
        <v>71000</v>
      </c>
      <c r="I28" s="24" t="n">
        <f aca="false">+G28*H28</f>
        <v>497000</v>
      </c>
      <c r="J28" s="25"/>
    </row>
    <row r="29" customFormat="false" ht="15" hidden="false" customHeight="false" outlineLevel="0" collapsed="false">
      <c r="A29" s="18" t="n">
        <v>93</v>
      </c>
      <c r="B29" s="19" t="s">
        <v>33</v>
      </c>
      <c r="C29" s="20" t="s">
        <v>13</v>
      </c>
      <c r="D29" s="19" t="n">
        <v>680000</v>
      </c>
      <c r="E29" s="19" t="n">
        <v>10</v>
      </c>
      <c r="F29" s="21" t="n">
        <v>68000</v>
      </c>
      <c r="G29" s="22" t="n">
        <v>7</v>
      </c>
      <c r="H29" s="23" t="n">
        <v>71000</v>
      </c>
      <c r="I29" s="24" t="n">
        <f aca="false">+G29*H29</f>
        <v>497000</v>
      </c>
      <c r="J29" s="25"/>
    </row>
    <row r="30" customFormat="false" ht="15" hidden="false" customHeight="true" outlineLevel="0" collapsed="false">
      <c r="A30" s="18" t="n">
        <v>93</v>
      </c>
      <c r="B30" s="19" t="s">
        <v>34</v>
      </c>
      <c r="C30" s="20" t="s">
        <v>13</v>
      </c>
      <c r="D30" s="19" t="n">
        <v>708424.94</v>
      </c>
      <c r="E30" s="19" t="n">
        <v>13</v>
      </c>
      <c r="F30" s="21" t="n">
        <v>54494.2261538461</v>
      </c>
      <c r="G30" s="22" t="n">
        <v>5</v>
      </c>
      <c r="H30" s="23" t="n">
        <v>71000</v>
      </c>
      <c r="I30" s="24" t="n">
        <f aca="false">+G30*H30</f>
        <v>355000</v>
      </c>
      <c r="J30" s="32"/>
    </row>
    <row r="31" customFormat="false" ht="21.75" hidden="false" customHeight="true" outlineLevel="0" collapsed="false">
      <c r="A31" s="18" t="n">
        <v>93</v>
      </c>
      <c r="B31" s="19" t="s">
        <v>35</v>
      </c>
      <c r="C31" s="20" t="s">
        <v>13</v>
      </c>
      <c r="D31" s="19" t="n">
        <v>835000</v>
      </c>
      <c r="E31" s="19" t="n">
        <v>12</v>
      </c>
      <c r="F31" s="21" t="n">
        <v>69583.3333333333</v>
      </c>
      <c r="G31" s="22" t="n">
        <v>5</v>
      </c>
      <c r="H31" s="23" t="n">
        <v>71000</v>
      </c>
      <c r="I31" s="24" t="n">
        <f aca="false">+G31*H31</f>
        <v>355000</v>
      </c>
      <c r="J31" s="32"/>
    </row>
    <row r="32" customFormat="false" ht="15" hidden="false" customHeight="false" outlineLevel="0" collapsed="false">
      <c r="A32" s="18" t="n">
        <v>93</v>
      </c>
      <c r="B32" s="19" t="s">
        <v>36</v>
      </c>
      <c r="C32" s="20" t="s">
        <v>13</v>
      </c>
      <c r="D32" s="19" t="n">
        <v>340000</v>
      </c>
      <c r="E32" s="19" t="n">
        <v>5</v>
      </c>
      <c r="F32" s="21" t="n">
        <v>68000</v>
      </c>
      <c r="G32" s="22" t="n">
        <v>5</v>
      </c>
      <c r="H32" s="23" t="n">
        <v>71000</v>
      </c>
      <c r="I32" s="24" t="n">
        <f aca="false">+G32*H32</f>
        <v>355000</v>
      </c>
      <c r="J32" s="32"/>
    </row>
    <row r="33" customFormat="false" ht="15" hidden="false" customHeight="false" outlineLevel="0" collapsed="false">
      <c r="A33" s="27" t="n">
        <v>93</v>
      </c>
      <c r="B33" s="28" t="s">
        <v>37</v>
      </c>
      <c r="C33" s="20" t="s">
        <v>13</v>
      </c>
      <c r="D33" s="28" t="n">
        <v>66600</v>
      </c>
      <c r="E33" s="28" t="n">
        <v>1</v>
      </c>
      <c r="F33" s="29" t="n">
        <v>66600</v>
      </c>
      <c r="G33" s="30" t="n">
        <v>4</v>
      </c>
      <c r="H33" s="23" t="n">
        <v>71000</v>
      </c>
      <c r="I33" s="31" t="n">
        <f aca="false">+G33*H33</f>
        <v>284000</v>
      </c>
      <c r="J33" s="32"/>
    </row>
    <row r="34" customFormat="false" ht="15" hidden="false" customHeight="false" outlineLevel="0" collapsed="false">
      <c r="A34" s="18" t="n">
        <v>93</v>
      </c>
      <c r="B34" s="19" t="s">
        <v>19</v>
      </c>
      <c r="C34" s="20" t="s">
        <v>13</v>
      </c>
      <c r="D34" s="19" t="n">
        <v>217876</v>
      </c>
      <c r="E34" s="19" t="n">
        <v>3</v>
      </c>
      <c r="F34" s="21" t="n">
        <v>72625.3333333333</v>
      </c>
      <c r="G34" s="22" t="n">
        <v>3</v>
      </c>
      <c r="H34" s="23" t="n">
        <v>71000</v>
      </c>
      <c r="I34" s="24" t="n">
        <f aca="false">+G34*H34</f>
        <v>213000</v>
      </c>
      <c r="J34" s="25"/>
    </row>
    <row r="35" customFormat="false" ht="15" hidden="false" customHeight="false" outlineLevel="0" collapsed="false">
      <c r="A35" s="34" t="n">
        <v>94</v>
      </c>
      <c r="B35" s="33" t="s">
        <v>30</v>
      </c>
      <c r="C35" s="35" t="s">
        <v>13</v>
      </c>
      <c r="D35" s="19" t="n">
        <v>476000</v>
      </c>
      <c r="E35" s="19" t="n">
        <v>7</v>
      </c>
      <c r="F35" s="21" t="n">
        <v>68000</v>
      </c>
      <c r="G35" s="22" t="n">
        <v>7</v>
      </c>
      <c r="H35" s="23" t="n">
        <v>71000</v>
      </c>
      <c r="I35" s="31" t="n">
        <f aca="false">+G35*H35</f>
        <v>497000</v>
      </c>
      <c r="J35" s="25"/>
    </row>
    <row r="36" customFormat="false" ht="15.75" hidden="false" customHeight="true" outlineLevel="0" collapsed="false">
      <c r="A36" s="18" t="n">
        <v>94</v>
      </c>
      <c r="B36" s="19" t="s">
        <v>36</v>
      </c>
      <c r="C36" s="20" t="s">
        <v>13</v>
      </c>
      <c r="D36" s="19" t="n">
        <v>408000</v>
      </c>
      <c r="E36" s="19" t="n">
        <v>6</v>
      </c>
      <c r="F36" s="21" t="n">
        <v>68000</v>
      </c>
      <c r="G36" s="22" t="n">
        <v>5</v>
      </c>
      <c r="H36" s="23" t="n">
        <v>71000</v>
      </c>
      <c r="I36" s="31" t="n">
        <f aca="false">+G36*H36</f>
        <v>355000</v>
      </c>
      <c r="J36" s="25"/>
    </row>
    <row r="37" customFormat="false" ht="15.75" hidden="false" customHeight="true" outlineLevel="0" collapsed="false">
      <c r="A37" s="18" t="n">
        <v>94</v>
      </c>
      <c r="B37" s="19" t="s">
        <v>22</v>
      </c>
      <c r="C37" s="20" t="s">
        <v>13</v>
      </c>
      <c r="D37" s="19" t="n">
        <v>360000</v>
      </c>
      <c r="E37" s="19" t="n">
        <v>5</v>
      </c>
      <c r="F37" s="21" t="n">
        <v>72000</v>
      </c>
      <c r="G37" s="22" t="n">
        <v>4</v>
      </c>
      <c r="H37" s="23" t="n">
        <v>71000</v>
      </c>
      <c r="I37" s="31" t="n">
        <f aca="false">+G37*H37</f>
        <v>284000</v>
      </c>
      <c r="J37" s="25"/>
    </row>
    <row r="38" customFormat="false" ht="15.75" hidden="false" customHeight="true" outlineLevel="0" collapsed="false">
      <c r="A38" s="18" t="n">
        <v>94</v>
      </c>
      <c r="B38" s="19" t="s">
        <v>18</v>
      </c>
      <c r="C38" s="20" t="s">
        <v>13</v>
      </c>
      <c r="D38" s="19" t="n">
        <v>202500</v>
      </c>
      <c r="E38" s="19" t="n">
        <v>3</v>
      </c>
      <c r="F38" s="21" t="n">
        <v>67500</v>
      </c>
      <c r="G38" s="22" t="n">
        <v>3</v>
      </c>
      <c r="H38" s="23" t="n">
        <v>71000</v>
      </c>
      <c r="I38" s="31" t="n">
        <f aca="false">+G38*H38</f>
        <v>213000</v>
      </c>
      <c r="J38" s="25"/>
    </row>
    <row r="39" customFormat="false" ht="15.75" hidden="false" customHeight="true" outlineLevel="0" collapsed="false">
      <c r="A39" s="18" t="n">
        <v>95</v>
      </c>
      <c r="B39" s="19" t="s">
        <v>19</v>
      </c>
      <c r="C39" s="20" t="s">
        <v>13</v>
      </c>
      <c r="D39" s="19" t="n">
        <v>290234</v>
      </c>
      <c r="E39" s="19" t="n">
        <v>4</v>
      </c>
      <c r="F39" s="21" t="n">
        <v>72558.5</v>
      </c>
      <c r="G39" s="22" t="n">
        <v>4</v>
      </c>
      <c r="H39" s="23" t="n">
        <v>71000</v>
      </c>
      <c r="I39" s="24" t="n">
        <f aca="false">+G39*H39</f>
        <v>284000</v>
      </c>
      <c r="J39" s="25"/>
    </row>
    <row r="40" customFormat="false" ht="15.75" hidden="false" customHeight="true" outlineLevel="0" collapsed="false">
      <c r="A40" s="18" t="n">
        <v>95</v>
      </c>
      <c r="B40" s="19" t="s">
        <v>12</v>
      </c>
      <c r="C40" s="20" t="s">
        <v>13</v>
      </c>
      <c r="D40" s="19" t="n">
        <v>288000</v>
      </c>
      <c r="E40" s="19" t="n">
        <v>4</v>
      </c>
      <c r="F40" s="21" t="n">
        <v>72000</v>
      </c>
      <c r="G40" s="22" t="n">
        <v>4</v>
      </c>
      <c r="H40" s="23" t="n">
        <v>71000</v>
      </c>
      <c r="I40" s="24" t="n">
        <f aca="false">+G40*H40</f>
        <v>284000</v>
      </c>
      <c r="J40" s="25"/>
    </row>
    <row r="41" customFormat="false" ht="15.75" hidden="false" customHeight="true" outlineLevel="0" collapsed="false">
      <c r="A41" s="18" t="n">
        <v>95</v>
      </c>
      <c r="B41" s="19" t="s">
        <v>38</v>
      </c>
      <c r="C41" s="20" t="s">
        <v>13</v>
      </c>
      <c r="D41" s="19" t="n">
        <v>834538</v>
      </c>
      <c r="E41" s="19" t="n">
        <v>12</v>
      </c>
      <c r="F41" s="21" t="n">
        <v>69544.8333333333</v>
      </c>
      <c r="G41" s="22" t="n">
        <v>4</v>
      </c>
      <c r="H41" s="23" t="n">
        <v>71000</v>
      </c>
      <c r="I41" s="24" t="n">
        <f aca="false">+G41*H41</f>
        <v>284000</v>
      </c>
      <c r="J41" s="25"/>
    </row>
    <row r="42" customFormat="false" ht="15.75" hidden="false" customHeight="true" outlineLevel="0" collapsed="false">
      <c r="A42" s="37" t="n">
        <v>95</v>
      </c>
      <c r="B42" s="38" t="s">
        <v>33</v>
      </c>
      <c r="C42" s="39" t="s">
        <v>13</v>
      </c>
      <c r="D42" s="38" t="n">
        <v>272000</v>
      </c>
      <c r="E42" s="38" t="n">
        <v>4</v>
      </c>
      <c r="F42" s="40" t="n">
        <v>68000</v>
      </c>
      <c r="G42" s="41" t="n">
        <v>3</v>
      </c>
      <c r="H42" s="42" t="n">
        <v>71000</v>
      </c>
      <c r="I42" s="43" t="n">
        <f aca="false">+G42*H42</f>
        <v>213000</v>
      </c>
      <c r="J42" s="44"/>
    </row>
    <row r="43" customFormat="false" ht="15.75" hidden="false" customHeight="true" outlineLevel="0" collapsed="false">
      <c r="A43" s="45" t="n">
        <v>75</v>
      </c>
      <c r="B43" s="46" t="s">
        <v>39</v>
      </c>
      <c r="C43" s="47" t="s">
        <v>40</v>
      </c>
      <c r="D43" s="46" t="n">
        <v>42922</v>
      </c>
      <c r="E43" s="46" t="n">
        <v>0.6</v>
      </c>
      <c r="F43" s="48" t="n">
        <f aca="false">+D43/E43</f>
        <v>71536.6666666667</v>
      </c>
      <c r="G43" s="49" t="n">
        <v>1</v>
      </c>
      <c r="H43" s="50" t="n">
        <v>71000</v>
      </c>
      <c r="I43" s="51" t="n">
        <f aca="false">+G43*H43</f>
        <v>71000</v>
      </c>
      <c r="J43" s="52"/>
    </row>
    <row r="44" customFormat="false" ht="15.75" hidden="false" customHeight="true" outlineLevel="0" collapsed="false">
      <c r="A44" s="18" t="n">
        <v>78</v>
      </c>
      <c r="B44" s="19" t="s">
        <v>41</v>
      </c>
      <c r="C44" s="20" t="s">
        <v>40</v>
      </c>
      <c r="D44" s="19" t="n">
        <v>74000</v>
      </c>
      <c r="E44" s="19" t="n">
        <v>1</v>
      </c>
      <c r="F44" s="21" t="n">
        <f aca="false">+D44/E44</f>
        <v>74000</v>
      </c>
      <c r="G44" s="22" t="n">
        <v>1.5</v>
      </c>
      <c r="H44" s="23" t="n">
        <v>71000</v>
      </c>
      <c r="I44" s="31" t="n">
        <f aca="false">+G44*H44</f>
        <v>106500</v>
      </c>
      <c r="J44" s="25"/>
    </row>
    <row r="45" customFormat="false" ht="15.75" hidden="false" customHeight="true" outlineLevel="0" collapsed="false">
      <c r="A45" s="34" t="n">
        <v>91</v>
      </c>
      <c r="B45" s="33" t="s">
        <v>12</v>
      </c>
      <c r="C45" s="20" t="s">
        <v>40</v>
      </c>
      <c r="D45" s="19" t="n">
        <v>74000</v>
      </c>
      <c r="E45" s="19" t="n">
        <v>1</v>
      </c>
      <c r="F45" s="21" t="n">
        <f aca="false">+D45/E45</f>
        <v>74000</v>
      </c>
      <c r="G45" s="22" t="n">
        <v>0.5</v>
      </c>
      <c r="H45" s="23" t="n">
        <v>71000</v>
      </c>
      <c r="I45" s="31" t="n">
        <f aca="false">+G45*H45</f>
        <v>35500</v>
      </c>
      <c r="J45" s="25"/>
    </row>
    <row r="46" customFormat="false" ht="15.75" hidden="false" customHeight="true" outlineLevel="0" collapsed="false">
      <c r="A46" s="18" t="n">
        <v>92</v>
      </c>
      <c r="B46" s="19" t="s">
        <v>39</v>
      </c>
      <c r="C46" s="20" t="s">
        <v>40</v>
      </c>
      <c r="D46" s="19" t="n">
        <v>42922</v>
      </c>
      <c r="E46" s="19" t="n">
        <v>0.6</v>
      </c>
      <c r="F46" s="21" t="n">
        <f aca="false">+D46/E46</f>
        <v>71536.6666666667</v>
      </c>
      <c r="G46" s="22" t="n">
        <v>1</v>
      </c>
      <c r="H46" s="23" t="n">
        <v>71000</v>
      </c>
      <c r="I46" s="31" t="n">
        <f aca="false">+G46*H46</f>
        <v>71000</v>
      </c>
      <c r="J46" s="25"/>
    </row>
    <row r="47" customFormat="false" ht="15" hidden="false" customHeight="false" outlineLevel="0" collapsed="false">
      <c r="A47" s="34" t="n">
        <v>93</v>
      </c>
      <c r="B47" s="33" t="s">
        <v>42</v>
      </c>
      <c r="C47" s="20" t="s">
        <v>40</v>
      </c>
      <c r="D47" s="19" t="n">
        <v>133200</v>
      </c>
      <c r="E47" s="19" t="n">
        <v>2</v>
      </c>
      <c r="F47" s="21" t="n">
        <f aca="false">+D47/E47</f>
        <v>66600</v>
      </c>
      <c r="G47" s="22" t="n">
        <v>2</v>
      </c>
      <c r="H47" s="23" t="n">
        <v>71000</v>
      </c>
      <c r="I47" s="31" t="n">
        <f aca="false">+G47*H47</f>
        <v>142000</v>
      </c>
      <c r="J47" s="25"/>
    </row>
    <row r="48" customFormat="false" ht="15" hidden="false" customHeight="false" outlineLevel="0" collapsed="false">
      <c r="A48" s="34" t="n">
        <v>93</v>
      </c>
      <c r="B48" s="33" t="s">
        <v>35</v>
      </c>
      <c r="C48" s="20" t="s">
        <v>40</v>
      </c>
      <c r="D48" s="19" t="n">
        <v>69583</v>
      </c>
      <c r="E48" s="19" t="n">
        <v>12</v>
      </c>
      <c r="F48" s="21" t="n">
        <v>67917</v>
      </c>
      <c r="G48" s="22" t="n">
        <v>2</v>
      </c>
      <c r="H48" s="23" t="n">
        <v>71000</v>
      </c>
      <c r="I48" s="31" t="n">
        <f aca="false">+G48*H48</f>
        <v>142000</v>
      </c>
      <c r="J48" s="25"/>
    </row>
    <row r="49" customFormat="false" ht="15" hidden="false" customHeight="false" outlineLevel="0" collapsed="false">
      <c r="A49" s="34" t="n">
        <v>94</v>
      </c>
      <c r="B49" s="33" t="s">
        <v>39</v>
      </c>
      <c r="C49" s="20" t="s">
        <v>40</v>
      </c>
      <c r="D49" s="19" t="n">
        <v>42922</v>
      </c>
      <c r="E49" s="19" t="n">
        <v>0.6</v>
      </c>
      <c r="F49" s="21" t="n">
        <f aca="false">+D49/E49</f>
        <v>71536.6666666667</v>
      </c>
      <c r="G49" s="22" t="n">
        <v>1</v>
      </c>
      <c r="H49" s="23" t="n">
        <v>71000</v>
      </c>
      <c r="I49" s="31" t="n">
        <f aca="false">+G49*H49</f>
        <v>71000</v>
      </c>
      <c r="J49" s="25"/>
    </row>
    <row r="50" customFormat="false" ht="15.75" hidden="false" customHeight="false" outlineLevel="0" collapsed="false">
      <c r="A50" s="53" t="n">
        <v>95</v>
      </c>
      <c r="B50" s="54" t="s">
        <v>12</v>
      </c>
      <c r="C50" s="55" t="s">
        <v>40</v>
      </c>
      <c r="D50" s="56" t="n">
        <v>72000</v>
      </c>
      <c r="E50" s="56" t="n">
        <v>1</v>
      </c>
      <c r="F50" s="57" t="n">
        <f aca="false">+D50/E50</f>
        <v>72000</v>
      </c>
      <c r="G50" s="58" t="n">
        <v>1</v>
      </c>
      <c r="H50" s="59" t="n">
        <v>71000</v>
      </c>
      <c r="I50" s="60" t="n">
        <f aca="false">+G50*H50</f>
        <v>71000</v>
      </c>
      <c r="J50" s="61"/>
    </row>
    <row r="51" customFormat="false" ht="15" hidden="false" customHeight="false" outlineLevel="0" collapsed="false">
      <c r="A51" s="0" t="s">
        <v>43</v>
      </c>
    </row>
    <row r="52" customFormat="false" ht="15" hidden="false" customHeight="false" outlineLevel="0" collapsed="false">
      <c r="A52" s="0" t="s">
        <v>44</v>
      </c>
    </row>
  </sheetData>
  <mergeCells count="2">
    <mergeCell ref="E1:F1"/>
    <mergeCell ref="G1:I1"/>
  </mergeCells>
  <printOptions headings="false" gridLines="false" gridLinesSet="true" horizontalCentered="false" verticalCentered="false"/>
  <pageMargins left="0.315277777777778" right="0.315277777777778" top="0.157638888888889" bottom="0.196527777777778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LibreOffice/5.2.6.2$Windows_X86_64 LibreOffice_project/a3100ed2409ebf1c212f5048fbe377c281438fdc</Application>
  <Company>MEDDE - juin 2017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2019-11-05T14:25:05Z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MEDDE - juin 2017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