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vincent.nicat\Desktop\"/>
    </mc:Choice>
  </mc:AlternateContent>
  <xr:revisionPtr revIDLastSave="0" documentId="8_{69096D50-CDE5-4872-AF1B-355A8770DF93}" xr6:coauthVersionLast="47" xr6:coauthVersionMax="47" xr10:uidLastSave="{00000000-0000-0000-0000-000000000000}"/>
  <bookViews>
    <workbookView xWindow="-120" yWindow="-120" windowWidth="25440" windowHeight="15270" tabRatio="500" xr2:uid="{00000000-000D-0000-FFFF-FFFF00000000}"/>
  </bookViews>
  <sheets>
    <sheet name="Sommaire" sheetId="1" r:id="rId1"/>
    <sheet name="Figure 1" sheetId="2" r:id="rId2"/>
    <sheet name="Figure 2" sheetId="3" r:id="rId3"/>
    <sheet name="Figure 3" sheetId="4" r:id="rId4"/>
    <sheet name="Figure complémentaire" sheetId="5" r:id="rId5"/>
    <sheet name="Documentatio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7" i="1" l="1"/>
  <c r="A6" i="1"/>
  <c r="A5" i="1"/>
  <c r="A4" i="1"/>
  <c r="A3" i="1"/>
</calcChain>
</file>

<file path=xl/sharedStrings.xml><?xml version="1.0" encoding="utf-8"?>
<sst xmlns="http://schemas.openxmlformats.org/spreadsheetml/2006/main" count="309" uniqueCount="162">
  <si>
    <t>Sommaire</t>
  </si>
  <si>
    <t>Figure 1 : Taux de vulnérabilité par intercommunalité francilienne ou arrondissement parisien en 2021</t>
  </si>
  <si>
    <t>Code</t>
  </si>
  <si>
    <t>Intercommunalité ou arrondissement parisien</t>
  </si>
  <si>
    <t>Nombre de ménages vulnérables</t>
  </si>
  <si>
    <t>Taux de vulnérabilité
(en %)</t>
  </si>
  <si>
    <r>
      <rPr>
        <sz val="10"/>
        <rFont val="Arial"/>
        <family val="2"/>
        <charset val="1"/>
      </rPr>
      <t>Paris 1</t>
    </r>
    <r>
      <rPr>
        <vertAlign val="superscript"/>
        <sz val="10"/>
        <rFont val="Arial"/>
        <family val="2"/>
        <charset val="1"/>
      </rPr>
      <t>er</t>
    </r>
    <r>
      <rPr>
        <sz val="10"/>
        <rFont val="Arial"/>
        <family val="2"/>
        <charset val="1"/>
      </rPr>
      <t xml:space="preserve"> arrondissement</t>
    </r>
  </si>
  <si>
    <r>
      <rPr>
        <sz val="10"/>
        <rFont val="Arial"/>
        <family val="2"/>
        <charset val="1"/>
      </rPr>
      <t>Paris 2</t>
    </r>
    <r>
      <rPr>
        <vertAlign val="superscript"/>
        <sz val="10"/>
        <rFont val="Arial"/>
        <family val="2"/>
        <charset val="1"/>
      </rPr>
      <t>e</t>
    </r>
    <r>
      <rPr>
        <sz val="10"/>
        <rFont val="Arial"/>
        <family val="2"/>
        <charset val="1"/>
      </rPr>
      <t xml:space="preserve"> arrondissement</t>
    </r>
  </si>
  <si>
    <r>
      <rPr>
        <sz val="10"/>
        <rFont val="Arial"/>
        <family val="2"/>
        <charset val="1"/>
      </rPr>
      <t>Paris 3</t>
    </r>
    <r>
      <rPr>
        <vertAlign val="superscript"/>
        <sz val="10"/>
        <rFont val="Arial"/>
        <family val="2"/>
        <charset val="1"/>
      </rPr>
      <t>e</t>
    </r>
    <r>
      <rPr>
        <sz val="10"/>
        <rFont val="Arial"/>
        <family val="2"/>
        <charset val="1"/>
      </rPr>
      <t xml:space="preserve"> arrondissement</t>
    </r>
  </si>
  <si>
    <r>
      <rPr>
        <sz val="10"/>
        <rFont val="Arial"/>
        <family val="2"/>
        <charset val="1"/>
      </rPr>
      <t>Paris 4</t>
    </r>
    <r>
      <rPr>
        <vertAlign val="superscript"/>
        <sz val="10"/>
        <rFont val="Arial"/>
        <family val="2"/>
        <charset val="1"/>
      </rPr>
      <t>e</t>
    </r>
    <r>
      <rPr>
        <sz val="10"/>
        <rFont val="Arial"/>
        <family val="2"/>
        <charset val="1"/>
      </rPr>
      <t xml:space="preserve"> arrondissement</t>
    </r>
  </si>
  <si>
    <r>
      <rPr>
        <sz val="10"/>
        <rFont val="Arial"/>
        <family val="2"/>
        <charset val="1"/>
      </rPr>
      <t>Paris 5</t>
    </r>
    <r>
      <rPr>
        <vertAlign val="superscript"/>
        <sz val="10"/>
        <rFont val="Arial"/>
        <family val="2"/>
        <charset val="1"/>
      </rPr>
      <t>e</t>
    </r>
    <r>
      <rPr>
        <sz val="10"/>
        <rFont val="Arial"/>
        <family val="2"/>
        <charset val="1"/>
      </rPr>
      <t xml:space="preserve"> arrondissement</t>
    </r>
  </si>
  <si>
    <r>
      <rPr>
        <sz val="10"/>
        <rFont val="Arial"/>
        <family val="2"/>
        <charset val="1"/>
      </rPr>
      <t>Paris 6</t>
    </r>
    <r>
      <rPr>
        <vertAlign val="superscript"/>
        <sz val="10"/>
        <rFont val="Arial"/>
        <family val="2"/>
        <charset val="1"/>
      </rPr>
      <t>e</t>
    </r>
    <r>
      <rPr>
        <sz val="10"/>
        <rFont val="Arial"/>
        <family val="2"/>
        <charset val="1"/>
      </rPr>
      <t xml:space="preserve"> arrondissement</t>
    </r>
  </si>
  <si>
    <r>
      <rPr>
        <sz val="10"/>
        <rFont val="Arial"/>
        <family val="2"/>
        <charset val="1"/>
      </rPr>
      <t>Paris 7</t>
    </r>
    <r>
      <rPr>
        <vertAlign val="superscript"/>
        <sz val="10"/>
        <rFont val="Arial"/>
        <family val="2"/>
        <charset val="1"/>
      </rPr>
      <t>e</t>
    </r>
    <r>
      <rPr>
        <sz val="10"/>
        <rFont val="Arial"/>
        <family val="2"/>
        <charset val="1"/>
      </rPr>
      <t xml:space="preserve"> arrondissement</t>
    </r>
  </si>
  <si>
    <r>
      <rPr>
        <sz val="10"/>
        <rFont val="Arial"/>
        <family val="2"/>
        <charset val="1"/>
      </rPr>
      <t>Paris 8</t>
    </r>
    <r>
      <rPr>
        <vertAlign val="superscript"/>
        <sz val="10"/>
        <rFont val="Arial"/>
        <family val="2"/>
        <charset val="1"/>
      </rPr>
      <t>e</t>
    </r>
    <r>
      <rPr>
        <sz val="10"/>
        <rFont val="Arial"/>
        <family val="2"/>
        <charset val="1"/>
      </rPr>
      <t xml:space="preserve"> arrondissement</t>
    </r>
  </si>
  <si>
    <r>
      <rPr>
        <sz val="10"/>
        <rFont val="Arial"/>
        <family val="2"/>
        <charset val="1"/>
      </rPr>
      <t>Paris 9</t>
    </r>
    <r>
      <rPr>
        <vertAlign val="superscript"/>
        <sz val="10"/>
        <rFont val="Arial"/>
        <family val="2"/>
        <charset val="1"/>
      </rPr>
      <t>e</t>
    </r>
    <r>
      <rPr>
        <sz val="10"/>
        <rFont val="Arial"/>
        <family val="2"/>
        <charset val="1"/>
      </rPr>
      <t xml:space="preserve"> arrondissement</t>
    </r>
  </si>
  <si>
    <r>
      <rPr>
        <sz val="10"/>
        <rFont val="Arial"/>
        <family val="2"/>
        <charset val="1"/>
      </rPr>
      <t>Paris 10</t>
    </r>
    <r>
      <rPr>
        <vertAlign val="superscript"/>
        <sz val="10"/>
        <rFont val="Arial"/>
        <family val="2"/>
        <charset val="1"/>
      </rPr>
      <t>e</t>
    </r>
    <r>
      <rPr>
        <sz val="10"/>
        <rFont val="Arial"/>
        <family val="2"/>
        <charset val="1"/>
      </rPr>
      <t xml:space="preserve"> arrondissement</t>
    </r>
  </si>
  <si>
    <r>
      <rPr>
        <sz val="10"/>
        <rFont val="Arial"/>
        <family val="2"/>
        <charset val="1"/>
      </rPr>
      <t>Paris 11</t>
    </r>
    <r>
      <rPr>
        <vertAlign val="superscript"/>
        <sz val="10"/>
        <rFont val="Arial"/>
        <family val="2"/>
        <charset val="1"/>
      </rPr>
      <t>e</t>
    </r>
    <r>
      <rPr>
        <sz val="10"/>
        <rFont val="Arial"/>
        <family val="2"/>
        <charset val="1"/>
      </rPr>
      <t xml:space="preserve"> arrondissement</t>
    </r>
  </si>
  <si>
    <r>
      <rPr>
        <sz val="10"/>
        <rFont val="Arial"/>
        <family val="2"/>
        <charset val="1"/>
      </rPr>
      <t>Paris 12</t>
    </r>
    <r>
      <rPr>
        <vertAlign val="superscript"/>
        <sz val="10"/>
        <rFont val="Arial"/>
        <family val="2"/>
        <charset val="1"/>
      </rPr>
      <t>e</t>
    </r>
    <r>
      <rPr>
        <sz val="10"/>
        <rFont val="Arial"/>
        <family val="2"/>
        <charset val="1"/>
      </rPr>
      <t xml:space="preserve"> arrondissement</t>
    </r>
  </si>
  <si>
    <r>
      <rPr>
        <sz val="10"/>
        <rFont val="Arial"/>
        <family val="2"/>
        <charset val="1"/>
      </rPr>
      <t>Paris 13</t>
    </r>
    <r>
      <rPr>
        <vertAlign val="superscript"/>
        <sz val="10"/>
        <rFont val="Arial"/>
        <family val="2"/>
        <charset val="1"/>
      </rPr>
      <t>e</t>
    </r>
    <r>
      <rPr>
        <sz val="10"/>
        <rFont val="Arial"/>
        <family val="2"/>
        <charset val="1"/>
      </rPr>
      <t xml:space="preserve"> arrondissement</t>
    </r>
  </si>
  <si>
    <r>
      <rPr>
        <sz val="10"/>
        <rFont val="Arial"/>
        <family val="2"/>
        <charset val="1"/>
      </rPr>
      <t>Paris 14</t>
    </r>
    <r>
      <rPr>
        <vertAlign val="superscript"/>
        <sz val="10"/>
        <rFont val="Arial"/>
        <family val="2"/>
        <charset val="1"/>
      </rPr>
      <t>e</t>
    </r>
    <r>
      <rPr>
        <sz val="10"/>
        <rFont val="Arial"/>
        <family val="2"/>
        <charset val="1"/>
      </rPr>
      <t xml:space="preserve"> arrondissement</t>
    </r>
  </si>
  <si>
    <r>
      <rPr>
        <sz val="10"/>
        <rFont val="Arial"/>
        <family val="2"/>
        <charset val="1"/>
      </rPr>
      <t>Paris 15</t>
    </r>
    <r>
      <rPr>
        <vertAlign val="superscript"/>
        <sz val="10"/>
        <rFont val="Arial"/>
        <family val="2"/>
        <charset val="1"/>
      </rPr>
      <t>e</t>
    </r>
    <r>
      <rPr>
        <sz val="10"/>
        <rFont val="Arial"/>
        <family val="2"/>
        <charset val="1"/>
      </rPr>
      <t xml:space="preserve"> arrondissement</t>
    </r>
  </si>
  <si>
    <r>
      <rPr>
        <sz val="10"/>
        <rFont val="Arial"/>
        <family val="2"/>
        <charset val="1"/>
      </rPr>
      <t>Paris 16</t>
    </r>
    <r>
      <rPr>
        <vertAlign val="superscript"/>
        <sz val="10"/>
        <rFont val="Arial"/>
        <family val="2"/>
        <charset val="1"/>
      </rPr>
      <t>e</t>
    </r>
    <r>
      <rPr>
        <sz val="10"/>
        <rFont val="Arial"/>
        <family val="2"/>
        <charset val="1"/>
      </rPr>
      <t xml:space="preserve"> arrondissement</t>
    </r>
  </si>
  <si>
    <r>
      <rPr>
        <sz val="10"/>
        <rFont val="Arial"/>
        <family val="2"/>
        <charset val="1"/>
      </rPr>
      <t>Paris 17</t>
    </r>
    <r>
      <rPr>
        <vertAlign val="superscript"/>
        <sz val="10"/>
        <rFont val="Arial"/>
        <family val="2"/>
        <charset val="1"/>
      </rPr>
      <t>e</t>
    </r>
    <r>
      <rPr>
        <sz val="10"/>
        <rFont val="Arial"/>
        <family val="2"/>
        <charset val="1"/>
      </rPr>
      <t xml:space="preserve"> arrondissement</t>
    </r>
  </si>
  <si>
    <r>
      <rPr>
        <sz val="10"/>
        <rFont val="Arial"/>
        <family val="2"/>
        <charset val="1"/>
      </rPr>
      <t>Paris 18</t>
    </r>
    <r>
      <rPr>
        <vertAlign val="superscript"/>
        <sz val="10"/>
        <rFont val="Arial"/>
        <family val="2"/>
        <charset val="1"/>
      </rPr>
      <t>e</t>
    </r>
    <r>
      <rPr>
        <sz val="10"/>
        <rFont val="Arial"/>
        <family val="2"/>
        <charset val="1"/>
      </rPr>
      <t xml:space="preserve"> arrondissement</t>
    </r>
  </si>
  <si>
    <r>
      <rPr>
        <sz val="10"/>
        <rFont val="Arial"/>
        <family val="2"/>
        <charset val="1"/>
      </rPr>
      <t>Paris 19</t>
    </r>
    <r>
      <rPr>
        <vertAlign val="superscript"/>
        <sz val="10"/>
        <rFont val="Arial"/>
        <family val="2"/>
        <charset val="1"/>
      </rPr>
      <t>e</t>
    </r>
    <r>
      <rPr>
        <sz val="10"/>
        <rFont val="Arial"/>
        <family val="2"/>
        <charset val="1"/>
      </rPr>
      <t xml:space="preserve"> arrondissement</t>
    </r>
  </si>
  <si>
    <r>
      <rPr>
        <sz val="10"/>
        <rFont val="Arial"/>
        <family val="2"/>
        <charset val="1"/>
      </rPr>
      <t>Paris 20</t>
    </r>
    <r>
      <rPr>
        <vertAlign val="superscript"/>
        <sz val="10"/>
        <rFont val="Arial"/>
        <family val="2"/>
        <charset val="1"/>
      </rPr>
      <t>e</t>
    </r>
    <r>
      <rPr>
        <sz val="10"/>
        <rFont val="Arial"/>
        <family val="2"/>
        <charset val="1"/>
      </rPr>
      <t xml:space="preserve"> arrondissement</t>
    </r>
  </si>
  <si>
    <t xml:space="preserve">T2 - Vallée Sud - Grand Paris </t>
  </si>
  <si>
    <t xml:space="preserve">T3 - Grand Paris Seine Ouest </t>
  </si>
  <si>
    <t xml:space="preserve">T4 - Paris Ouest La Défense </t>
  </si>
  <si>
    <t xml:space="preserve">T5 - Boucle Nord de Seine </t>
  </si>
  <si>
    <t xml:space="preserve">T6 - Plaine Commune </t>
  </si>
  <si>
    <t xml:space="preserve">T7 - Paris Terres d’Envol </t>
  </si>
  <si>
    <t xml:space="preserve">T8 - Est Ensemble </t>
  </si>
  <si>
    <t xml:space="preserve">T9 - Grand Paris Grand Est </t>
  </si>
  <si>
    <t xml:space="preserve">T10 - Paris Est Marne &amp; Bois </t>
  </si>
  <si>
    <t xml:space="preserve">T11 - Grand Paris Sud Est Avenir </t>
  </si>
  <si>
    <t>T12 - Grand-Orly Seine Bièvre</t>
  </si>
  <si>
    <t xml:space="preserve">CA Étampois Sud-Essonne </t>
  </si>
  <si>
    <t xml:space="preserve">CC Les Portes Briardes Entre Villes et Forêts </t>
  </si>
  <si>
    <t xml:space="preserve">CC Pays de Nemours </t>
  </si>
  <si>
    <t xml:space="preserve">CC Gâtinais Val de Loing </t>
  </si>
  <si>
    <t xml:space="preserve">CC Plaines et Monts de France </t>
  </si>
  <si>
    <t xml:space="preserve">CC de la Haute Vallée de Chevreuse </t>
  </si>
  <si>
    <t xml:space="preserve">CC Gally Mauldre </t>
  </si>
  <si>
    <t xml:space="preserve">CC Vexin Centre </t>
  </si>
  <si>
    <t xml:space="preserve">CC du Provinois </t>
  </si>
  <si>
    <t xml:space="preserve">CC Bassée-Montois </t>
  </si>
  <si>
    <t xml:space="preserve">CA Roissy Pays de France </t>
  </si>
  <si>
    <t xml:space="preserve">CA Communauté Paris-Saclay </t>
  </si>
  <si>
    <t xml:space="preserve">CA Plaine Vallée </t>
  </si>
  <si>
    <t xml:space="preserve">CA Coeur d'Essonne Agglomération </t>
  </si>
  <si>
    <t xml:space="preserve">CA Paris - Vallée de la Marne </t>
  </si>
  <si>
    <t xml:space="preserve">CA Val d'Yerres Val de Seine </t>
  </si>
  <si>
    <t xml:space="preserve">CA Val Parisis </t>
  </si>
  <si>
    <t xml:space="preserve">CA Saint Germain Boucles de Seine </t>
  </si>
  <si>
    <t xml:space="preserve">CA de Saint Quentin en Yvelines </t>
  </si>
  <si>
    <t xml:space="preserve">CA Grand Paris Sud Seine Essonne Sénart </t>
  </si>
  <si>
    <t xml:space="preserve">CU Grand Paris Seine et Oise </t>
  </si>
  <si>
    <t xml:space="preserve">CC Brie des Rivières et Châteaux </t>
  </si>
  <si>
    <t xml:space="preserve">CC Les Portes de l'Ile de France </t>
  </si>
  <si>
    <t xml:space="preserve">CA du Pays de Meaux </t>
  </si>
  <si>
    <t xml:space="preserve">CA du Pays de Fontainebleau </t>
  </si>
  <si>
    <t xml:space="preserve">CC des Deux Morin </t>
  </si>
  <si>
    <t xml:space="preserve">CC Val Briard </t>
  </si>
  <si>
    <t xml:space="preserve">CC Carnelle Pays-de-France </t>
  </si>
  <si>
    <t xml:space="preserve">CA Rambouillet Territoires </t>
  </si>
  <si>
    <t xml:space="preserve">CA Coulommiers Pays de Brie </t>
  </si>
  <si>
    <t xml:space="preserve">CC Moret Seine et Loing </t>
  </si>
  <si>
    <t xml:space="preserve">CA Melun Val de Seine </t>
  </si>
  <si>
    <t xml:space="preserve">CC du Pays de l'Ourcq </t>
  </si>
  <si>
    <t xml:space="preserve">CC Pays de Montereau </t>
  </si>
  <si>
    <t xml:space="preserve">CA Val d'Europe Agglomération </t>
  </si>
  <si>
    <t xml:space="preserve">CA Marne et Gondoire </t>
  </si>
  <si>
    <t xml:space="preserve">CC l'Orée de la Brie </t>
  </si>
  <si>
    <t xml:space="preserve">CC Brie Nangissienne </t>
  </si>
  <si>
    <t xml:space="preserve">CC du Pays Houdanais (partie francilienne) </t>
  </si>
  <si>
    <t xml:space="preserve">CA Versailles Grand Parc </t>
  </si>
  <si>
    <t xml:space="preserve">CC Coeur d'Yvelines </t>
  </si>
  <si>
    <t xml:space="preserve">CC du Pays de Limours </t>
  </si>
  <si>
    <t xml:space="preserve">CC des 2 Vallées </t>
  </si>
  <si>
    <t xml:space="preserve">CC du Val d'Essonne </t>
  </si>
  <si>
    <t xml:space="preserve">CC Entre Juine et Renarde </t>
  </si>
  <si>
    <t xml:space="preserve">CC le Dourdannais en Hurepoix </t>
  </si>
  <si>
    <t xml:space="preserve">CA de Cergy-Pontoise </t>
  </si>
  <si>
    <t xml:space="preserve">CC Sausseron Impressionnistes </t>
  </si>
  <si>
    <t xml:space="preserve">CC de la Vallée de l'Oise et des Trois Forêts </t>
  </si>
  <si>
    <t xml:space="preserve">CC du Haut Val d'Oise </t>
  </si>
  <si>
    <t xml:space="preserve">CC du Vexin-Val de Seine </t>
  </si>
  <si>
    <r>
      <rPr>
        <sz val="10"/>
        <color rgb="FF000000"/>
        <rFont val="Arial"/>
        <family val="2"/>
        <charset val="1"/>
      </rPr>
      <t>Lecture</t>
    </r>
    <r>
      <rPr>
        <b/>
        <sz val="10"/>
        <color rgb="FF000000"/>
        <rFont val="Arial"/>
        <family val="2"/>
        <charset val="1"/>
      </rPr>
      <t> :</t>
    </r>
    <r>
      <rPr>
        <sz val="10"/>
        <color rgb="FF000000"/>
        <rFont val="Arial"/>
        <family val="2"/>
        <charset val="1"/>
      </rPr>
      <t xml:space="preserve"> Dans la communauté d’agglomération Étampois Sud-Essonne, 13,6 % des ménages sont en situation de vulnérabilité énergétique. </t>
    </r>
  </si>
  <si>
    <t>Champ : Ménages vivant en Île-de-France au 1ᵉʳ janvier 2022 et dont le revenu disponible annuel est positif.</t>
  </si>
  <si>
    <t>Sources : Insee, Fidéli 2022 ; SDES, bilan annuel de l’énergie 2021 ; Ademe, base des DPE juillet 2022-juin 2023.</t>
  </si>
  <si>
    <t>Figure 2 : Taux de vulnérabilité des ménages et répartition des ménages vulnérables selon diverses caractéristiques</t>
  </si>
  <si>
    <t>Caractéristiques</t>
  </si>
  <si>
    <t>Répartition des ménages vulnérables (en %)</t>
  </si>
  <si>
    <t>Catégorie énergétique</t>
  </si>
  <si>
    <t>Logement énergivore</t>
  </si>
  <si>
    <t>Logement non énergivore</t>
  </si>
  <si>
    <t>Type de logement</t>
  </si>
  <si>
    <t>Maison</t>
  </si>
  <si>
    <t>Appartement</t>
  </si>
  <si>
    <t xml:space="preserve">Période de construction </t>
  </si>
  <si>
    <t>Logement construit après 2000</t>
  </si>
  <si>
    <t>Logement construit entre 1948 et 2000</t>
  </si>
  <si>
    <t>Logement construit avant 1948</t>
  </si>
  <si>
    <t>Tranche d’âge de la personne de référence</t>
  </si>
  <si>
    <t>Moins de 25 ans</t>
  </si>
  <si>
    <t>De 25 à moins de 65 ans</t>
  </si>
  <si>
    <t>65 ans ou plus</t>
  </si>
  <si>
    <t>Structure du ménage</t>
  </si>
  <si>
    <t>Famille monoparentale</t>
  </si>
  <si>
    <t>Couple avec enfant(s)</t>
  </si>
  <si>
    <t>Couple sans enfant</t>
  </si>
  <si>
    <t>Personne seule</t>
  </si>
  <si>
    <t>Autre</t>
  </si>
  <si>
    <t>Pauvreté du ménage</t>
  </si>
  <si>
    <t>Non pauvre</t>
  </si>
  <si>
    <t>Pauvre</t>
  </si>
  <si>
    <t>Ensemble</t>
  </si>
  <si>
    <t>Lecture : 22 % des ménages franciliens vivant dans des logements énergivores sont en situation de vulnérabilité énergétique. Ils représentent 43,1 % des ménages franciliens vulnérables énergétiquement.</t>
  </si>
  <si>
    <r>
      <rPr>
        <sz val="10"/>
        <rFont val="Arial"/>
        <family val="2"/>
        <charset val="1"/>
      </rPr>
      <t>Champ : Ménages vivant en résidence principale en Île-de-France au 1</t>
    </r>
    <r>
      <rPr>
        <vertAlign val="superscript"/>
        <sz val="10"/>
        <rFont val="Arial"/>
        <family val="2"/>
        <charset val="1"/>
      </rPr>
      <t>er</t>
    </r>
    <r>
      <rPr>
        <sz val="10"/>
        <rFont val="Arial"/>
        <family val="2"/>
        <charset val="1"/>
      </rPr>
      <t xml:space="preserve"> janvier 2022, avec un revenu disponible positif.</t>
    </r>
  </si>
  <si>
    <t>Sources : Insee, Fidéli 2022 ; SDES, bilan annuel de l'énergie 2021 ; Ademe, base des DPE juillet 2022-juin 2023.</t>
  </si>
  <si>
    <t>Figure 3 : Simulation des effets possibles de la rénovation à prix inchangés</t>
  </si>
  <si>
    <t>(part de logements concernés* en %)</t>
  </si>
  <si>
    <t>Scénario « Rénovation ciblée » - Cible 2030</t>
  </si>
  <si>
    <t>DPE après rénovation</t>
  </si>
  <si>
    <t>DPE initial</t>
  </si>
  <si>
    <t>F</t>
  </si>
  <si>
    <t>E</t>
  </si>
  <si>
    <t>D</t>
  </si>
  <si>
    <t>C</t>
  </si>
  <si>
    <t>B</t>
  </si>
  <si>
    <t>A</t>
  </si>
  <si>
    <t>G</t>
  </si>
  <si>
    <t>//</t>
  </si>
  <si>
    <t>Résultats attendus</t>
  </si>
  <si>
    <t>Ménages vulnérables</t>
  </si>
  <si>
    <t>Consommation énergétique conventionnelle</t>
  </si>
  <si>
    <t>Scénario « Rénovation étendue » - Cible 2030</t>
  </si>
  <si>
    <t>GF</t>
  </si>
  <si>
    <t>Scénario « Rénovation ambitieuse » - Cible 2050</t>
  </si>
  <si>
    <t>GFE</t>
  </si>
  <si>
    <t>* Part de logements concernés, dans la classe énergétique de départ, par une évolution vers la classe énergétique d’arrivée.</t>
  </si>
  <si>
    <t>// : absence de données due à la nature des choses.</t>
  </si>
  <si>
    <t>Lecture : Dans le scénario de rénovation étendue, 92 400 ménages ne seraient plus vulnérables. De plus, cette rénovation entraînerait une baisse de 10,5 % de la consommation énergétique conventionnelle.</t>
  </si>
  <si>
    <r>
      <rPr>
        <sz val="11"/>
        <color rgb="FF000000"/>
        <rFont val="Calibri"/>
        <charset val="1"/>
      </rPr>
      <t>Champ : Ménages vivant en résidence principale en Île-de-France au 1ᵉʳ janvier 2022</t>
    </r>
    <r>
      <rPr>
        <sz val="10"/>
        <color rgb="FF000000"/>
        <rFont val="Arial"/>
        <family val="2"/>
        <charset val="1"/>
      </rPr>
      <t xml:space="preserve"> et dont le revenu disponible annuel est positif</t>
    </r>
    <r>
      <rPr>
        <sz val="11"/>
        <color rgb="FF000000"/>
        <rFont val="Calibri"/>
        <charset val="1"/>
      </rPr>
      <t>.</t>
    </r>
  </si>
  <si>
    <t>Figure complémentaire : Dépenses énergétiques conventionnelles moyennes par intercommunalité francilienne ou arrondissement parisien en 2022</t>
  </si>
  <si>
    <t>(en euros)</t>
  </si>
  <si>
    <t>Dépense moyenne</t>
  </si>
  <si>
    <t xml:space="preserve">CA Étampois Sud Essonne </t>
  </si>
  <si>
    <r>
      <rPr>
        <sz val="10"/>
        <color rgb="FF000000"/>
        <rFont val="Arial"/>
        <family val="2"/>
        <charset val="1"/>
      </rPr>
      <t>Lecture</t>
    </r>
    <r>
      <rPr>
        <b/>
        <sz val="10"/>
        <color rgb="FF000000"/>
        <rFont val="Arial"/>
        <family val="2"/>
        <charset val="1"/>
      </rPr>
      <t> :</t>
    </r>
    <r>
      <rPr>
        <sz val="10"/>
        <color rgb="FF000000"/>
        <rFont val="Arial"/>
        <family val="2"/>
        <charset val="1"/>
      </rPr>
      <t xml:space="preserve"> </t>
    </r>
    <r>
      <rPr>
        <sz val="11"/>
        <color rgb="FF000000"/>
        <rFont val="Calibri"/>
        <charset val="1"/>
      </rPr>
      <t>En moyenne, les ménages de Plaine Commune dépensent 1 236 euros par an pour leur consommation d’énergie.</t>
    </r>
  </si>
  <si>
    <t>Champ : Ménages vivant en résidence principale en Île-de-France au 1ᵉʳ janvier 2022 et dont le revenu disponible annuel est positif.</t>
  </si>
  <si>
    <t>Documentation</t>
  </si>
  <si>
    <t>Pour comprendre</t>
  </si>
  <si>
    <r>
      <rPr>
        <sz val="10"/>
        <rFont val="Arial"/>
        <family val="2"/>
        <charset val="1"/>
      </rPr>
      <t xml:space="preserve">Cette étude repose sur les </t>
    </r>
    <r>
      <rPr>
        <b/>
        <sz val="10"/>
        <rFont val="Arial"/>
        <family val="2"/>
        <charset val="1"/>
      </rPr>
      <t xml:space="preserve">diagnostics de performance énergétique </t>
    </r>
    <r>
      <rPr>
        <sz val="10"/>
        <rFont val="Arial"/>
        <family val="2"/>
        <charset val="1"/>
      </rPr>
      <t>(DPE), du 1</t>
    </r>
    <r>
      <rPr>
        <vertAlign val="superscript"/>
        <sz val="10"/>
        <rFont val="Arial"/>
        <family val="2"/>
        <charset val="1"/>
      </rPr>
      <t>er</t>
    </r>
    <r>
      <rPr>
        <sz val="10"/>
        <rFont val="Arial"/>
        <family val="2"/>
        <charset val="1"/>
      </rPr>
      <t xml:space="preserve"> juillet 2022 au 30 juin 2023, compilés par l’Ademe. Les modifications des DPE des petits logements prévues dans l’arrêté paru en juillet 2024 ont été prises en compte.</t>
    </r>
  </si>
  <si>
    <r>
      <rPr>
        <sz val="10"/>
        <rFont val="Arial"/>
        <family val="2"/>
        <charset val="1"/>
      </rPr>
      <t xml:space="preserve">Un travail d’appariement avec les logements du </t>
    </r>
    <r>
      <rPr>
        <b/>
        <sz val="10"/>
        <rFont val="Arial"/>
        <family val="2"/>
        <charset val="1"/>
      </rPr>
      <t xml:space="preserve">Fichier démographique sur les logements et les individus </t>
    </r>
    <r>
      <rPr>
        <sz val="10"/>
        <rFont val="Arial"/>
        <family val="2"/>
        <charset val="1"/>
      </rPr>
      <t>(Fidéli) 2022 a été effectué. Cette source de données géolocalisées, issue de divers fichiers fiscaux, fournit des informations sur le parc de logements et le profil de leurs occupants. Les données ainsi produites, qui couvrent une partie seulement de l’ensemble des résidences principales métropolitaines, ont été pondérées par calage, afin de retrouver les structures essentielles du parc immobilier au 1</t>
    </r>
    <r>
      <rPr>
        <vertAlign val="superscript"/>
        <sz val="10"/>
        <rFont val="Arial"/>
        <family val="2"/>
        <charset val="1"/>
      </rPr>
      <t>er</t>
    </r>
    <r>
      <rPr>
        <sz val="10"/>
        <rFont val="Arial"/>
        <family val="2"/>
        <charset val="1"/>
      </rPr>
      <t xml:space="preserve"> janvier 2023.</t>
    </r>
  </si>
  <si>
    <t>Pour chaque logement, des dépenses énergétiques conventionnelles sont calculées en fonction des diagnostics DPE effectivement réalisés pour des logements dans le voisinage et des caractéristiques connues du logement (surface, mode de chauffage notamment), sous l’hypothèse du maintien d’un confort thermique standard dans le logement. Ces dépenses sont donc, par construction, indépendantes des comportements énergétiques réels des occupants. Les dépenses réelles peuvent être inférieures, par exemple lorsqu’un ménage vit dans un logement  sous-occupé, et ne chauffe pas l’ensemble des pièces. À l’inverse, elles peuvent être supérieures si le confort thermique recherché dépasse le standard (19 °C en présence des occupants, 16 °C le reste du temps).</t>
  </si>
  <si>
    <t>Définitions</t>
  </si>
  <si>
    <r>
      <rPr>
        <sz val="10"/>
        <rFont val="Arial"/>
        <family val="2"/>
        <charset val="1"/>
      </rPr>
      <t xml:space="preserve">Le </t>
    </r>
    <r>
      <rPr>
        <b/>
        <sz val="10"/>
        <rFont val="Arial"/>
        <family val="2"/>
        <charset val="1"/>
      </rPr>
      <t xml:space="preserve">revenu disponible </t>
    </r>
    <r>
      <rPr>
        <sz val="10"/>
        <rFont val="Arial"/>
        <family val="2"/>
        <charset val="1"/>
      </rPr>
      <t>d’un ménage est celui dont il dispose pour consommer et épargner. Il comprend les revenus d’activité nets des cotisations sociales, les indemnités de chômage, les retraites et pensions, les revenus du patrimoine (fonciers et financiers) et les autres prestations sociales perçues, nets des impôts directs.</t>
    </r>
  </si>
  <si>
    <r>
      <rPr>
        <sz val="10"/>
        <rFont val="Arial"/>
        <family val="2"/>
        <charset val="1"/>
      </rPr>
      <t xml:space="preserve">Les </t>
    </r>
    <r>
      <rPr>
        <b/>
        <sz val="10"/>
        <rFont val="Arial"/>
        <family val="2"/>
        <charset val="1"/>
      </rPr>
      <t xml:space="preserve">dépenses énergétiques conventionnelles liées à l’habitat </t>
    </r>
    <r>
      <rPr>
        <sz val="10"/>
        <rFont val="Arial"/>
        <family val="2"/>
        <charset val="1"/>
      </rPr>
      <t>correspondent à un usage standard du logement occupé et portent sur cinq usages de l’énergie pour le logement : le chauffage, la production d’eau chaude sanitaire, le refroidissement, l’éclairage et la ventilation. Le chauffage et l’eau chaude représentent en France plus de 95 % des dépenses énergétiques considérées ici.</t>
    </r>
  </si>
  <si>
    <r>
      <rPr>
        <sz val="10"/>
        <rFont val="Arial"/>
        <family val="2"/>
        <charset val="1"/>
      </rPr>
      <t xml:space="preserve">Le </t>
    </r>
    <r>
      <rPr>
        <b/>
        <sz val="10"/>
        <rFont val="Arial"/>
        <family val="2"/>
        <charset val="1"/>
      </rPr>
      <t xml:space="preserve">niveau de vie </t>
    </r>
    <r>
      <rPr>
        <sz val="10"/>
        <rFont val="Arial"/>
        <family val="2"/>
        <charset val="1"/>
      </rPr>
      <t>est égal au revenu disponible du ménage divisé par le nombre d’unités de consommation (UC). Il est donc identique pour tous les individus d’un même ménage. Les UC sont calculées selon l’échelle d’équivalence de l’OCDE modifiée (1 pour le premier adulte du ménage, 0,5 pour les autres personnes de 14 ans ou plus et 0,3 pour les enfants de moins de 14 ans).</t>
    </r>
  </si>
  <si>
    <r>
      <rPr>
        <sz val="10"/>
        <rFont val="Arial"/>
        <family val="2"/>
        <charset val="1"/>
      </rPr>
      <t xml:space="preserve">Le </t>
    </r>
    <r>
      <rPr>
        <b/>
        <sz val="10"/>
        <rFont val="Arial"/>
        <family val="2"/>
        <charset val="1"/>
      </rPr>
      <t xml:space="preserve">seuil de pauvreté </t>
    </r>
    <r>
      <rPr>
        <sz val="10"/>
        <rFont val="Arial"/>
        <family val="2"/>
        <charset val="1"/>
      </rPr>
      <t>correspond à 60 % du niveau de vie médian en France métropolitaine.</t>
    </r>
  </si>
  <si>
    <r>
      <rPr>
        <sz val="10"/>
        <rFont val="Arial"/>
        <family val="2"/>
        <charset val="1"/>
      </rPr>
      <t xml:space="preserve">Le </t>
    </r>
    <r>
      <rPr>
        <b/>
        <sz val="10"/>
        <rFont val="Arial"/>
        <family val="2"/>
        <charset val="1"/>
      </rPr>
      <t xml:space="preserve">diagnostic de performance énergétique </t>
    </r>
    <r>
      <rPr>
        <sz val="10"/>
        <rFont val="Arial"/>
        <family val="2"/>
        <charset val="1"/>
      </rPr>
      <t xml:space="preserve">(DPE) renseigne sur la performance énergétique d’un logement en évaluant consommation d’énergie et émissions de gaz à effet de serre conventionnelles au m², pour un usage standard. L’étiquette A à G attribuée dépend ainsi des caractéristiques du bâti (dont les combustibles utilisés) et de l’ampleur des besoins du fait du climat local. Les logements classés F et G sont dits « énergivores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</si>
</sst>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
    </font>
    <font>
      <sz val="14"/>
      <color rgb="FF4F81BD"/>
      <name val="Arial"/>
      <charset val="1"/>
    </font>
    <font>
      <u/>
      <sz val="10"/>
      <color theme="10"/>
      <name val="Arial"/>
      <charset val="1"/>
    </font>
    <font>
      <b/>
      <sz val="10"/>
      <color rgb="FF000000"/>
      <name val="Arial"/>
      <family val="2"/>
      <charset val="1"/>
    </font>
    <font>
      <sz val="10"/>
      <color rgb="FF000000"/>
      <name val="Arial"/>
      <charset val="1"/>
    </font>
    <font>
      <vertAlign val="superscript"/>
      <sz val="10"/>
      <name val="Arial"/>
      <family val="2"/>
      <charset val="1"/>
    </font>
    <font>
      <sz val="10"/>
      <color rgb="FF000000"/>
      <name val="Arial"/>
      <family val="2"/>
      <charset val="1"/>
    </font>
    <font>
      <b/>
      <sz val="10"/>
      <name val="Arial"/>
      <family val="2"/>
      <charset val="1"/>
    </font>
    <font>
      <b/>
      <sz val="10"/>
      <color rgb="FF000000"/>
      <name val="Arial"/>
      <charset val="1"/>
    </font>
    <font>
      <sz val="11"/>
      <color rgb="FF000000"/>
      <name val="Calibri"/>
      <charset val="1"/>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3" fillId="0" borderId="0" xfId="0" applyFont="1" applyBorder="1" applyAlignment="1" applyProtection="1">
      <alignment horizontal="center" vertical="center"/>
      <protection locked="0"/>
    </xf>
    <xf numFmtId="0" fontId="1" fillId="0" borderId="0" xfId="0" applyFont="1" applyBorder="1" applyAlignment="1" applyProtection="1">
      <alignment horizontal="left"/>
    </xf>
    <xf numFmtId="0" fontId="2" fillId="0" borderId="0" xfId="0" applyFont="1" applyAlignment="1" applyProtection="1"/>
    <xf numFmtId="0" fontId="0" fillId="0" borderId="0" xfId="0" applyAlignment="1" applyProtection="1"/>
    <xf numFmtId="0" fontId="3" fillId="0" borderId="0" xfId="0" applyFont="1" applyAlignment="1" applyProtection="1">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top" wrapText="1"/>
      <protection locked="0"/>
    </xf>
    <xf numFmtId="0" fontId="4" fillId="0" borderId="0" xfId="0" applyFont="1" applyAlignment="1" applyProtection="1">
      <alignment horizontal="left"/>
      <protection locked="0"/>
    </xf>
    <xf numFmtId="0" fontId="0" fillId="0" borderId="0" xfId="0" applyFont="1" applyAlignment="1" applyProtection="1">
      <alignment horizontal="left"/>
      <protection locked="0"/>
    </xf>
    <xf numFmtId="3" fontId="4" fillId="0" borderId="0" xfId="0" applyNumberFormat="1" applyFont="1" applyAlignment="1" applyProtection="1">
      <alignment horizontal="right"/>
      <protection locked="0"/>
    </xf>
    <xf numFmtId="164" fontId="4" fillId="0" borderId="0" xfId="0" applyNumberFormat="1" applyFont="1" applyAlignment="1" applyProtection="1">
      <alignment horizontal="right"/>
      <protection locked="0"/>
    </xf>
    <xf numFmtId="0" fontId="4" fillId="0" borderId="0" xfId="0" applyFont="1" applyAlignment="1" applyProtection="1">
      <protection locked="0"/>
    </xf>
    <xf numFmtId="0" fontId="6" fillId="0" borderId="0" xfId="0" applyFont="1" applyAlignment="1" applyProtection="1">
      <alignment vertical="center"/>
      <protection locked="0"/>
    </xf>
    <xf numFmtId="0" fontId="6" fillId="0" borderId="0" xfId="0" applyFont="1" applyAlignment="1" applyProtection="1">
      <protection locked="0"/>
    </xf>
    <xf numFmtId="0" fontId="3" fillId="0" borderId="0" xfId="0" applyFont="1" applyAlignment="1" applyProtection="1">
      <alignment horizontal="center" wrapText="1"/>
      <protection locked="0"/>
    </xf>
    <xf numFmtId="3" fontId="6" fillId="0" borderId="0" xfId="0" applyNumberFormat="1" applyFont="1" applyAlignment="1" applyProtection="1">
      <protection locked="0"/>
    </xf>
    <xf numFmtId="164" fontId="4" fillId="0" borderId="0" xfId="0" applyNumberFormat="1" applyFont="1" applyAlignment="1" applyProtection="1">
      <protection locked="0"/>
    </xf>
    <xf numFmtId="0" fontId="3" fillId="0" borderId="0" xfId="0" applyFont="1" applyAlignment="1" applyProtection="1">
      <alignment horizontal="center"/>
      <protection locked="0"/>
    </xf>
    <xf numFmtId="0" fontId="7" fillId="0" borderId="0" xfId="0" applyFont="1" applyAlignment="1" applyProtection="1"/>
    <xf numFmtId="3" fontId="3" fillId="0" borderId="0" xfId="0" applyNumberFormat="1" applyFont="1" applyAlignment="1" applyProtection="1">
      <protection locked="0"/>
    </xf>
    <xf numFmtId="164" fontId="8" fillId="0" borderId="0" xfId="0" applyNumberFormat="1" applyFont="1" applyAlignment="1" applyProtection="1">
      <protection locked="0"/>
    </xf>
    <xf numFmtId="0" fontId="4" fillId="0" borderId="0" xfId="0" applyFont="1" applyAlignment="1" applyProtection="1">
      <alignment horizontal="right"/>
      <protection locked="0"/>
    </xf>
    <xf numFmtId="0" fontId="9" fillId="0" borderId="0" xfId="0" applyFont="1" applyAlignment="1" applyProtection="1">
      <protection locked="0"/>
    </xf>
    <xf numFmtId="3" fontId="4" fillId="0" borderId="0" xfId="0" applyNumberFormat="1" applyFont="1" applyAlignment="1" applyProtection="1">
      <alignment horizontal="right" wrapText="1"/>
      <protection locked="0"/>
    </xf>
    <xf numFmtId="0" fontId="3" fillId="0" borderId="0" xfId="0" applyFont="1" applyAlignment="1" applyProtection="1">
      <alignment wrapText="1"/>
      <protection locked="0"/>
    </xf>
    <xf numFmtId="0" fontId="0" fillId="0" borderId="0" xfId="0" applyFont="1" applyAlignment="1" applyProtection="1">
      <alignment wrapText="1"/>
      <protection locked="0"/>
    </xf>
    <xf numFmtId="0" fontId="4" fillId="0" borderId="0" xfId="0" applyFont="1" applyAlignment="1" applyProtection="1">
      <alignment wrapText="1"/>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11</xdr:col>
      <xdr:colOff>290160</xdr:colOff>
      <xdr:row>34</xdr:row>
      <xdr:rowOff>89640</xdr:rowOff>
    </xdr:to>
    <xdr:pic>
      <xdr:nvPicPr>
        <xdr:cNvPr id="2" name="Imag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6101640" y="628560"/>
          <a:ext cx="5979960" cy="5109480"/>
        </a:xfrm>
        <a:prstGeom prst="rect">
          <a:avLst/>
        </a:prstGeom>
        <a:noFill/>
        <a:ln w="0">
          <a:noFill/>
        </a:ln>
      </xdr:spPr>
    </xdr:pic>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zoomScaleNormal="100" workbookViewId="0">
      <selection sqref="A1:B1"/>
    </sheetView>
  </sheetViews>
  <sheetFormatPr baseColWidth="10" defaultColWidth="10.7109375" defaultRowHeight="15" customHeight="1" x14ac:dyDescent="0.2"/>
  <sheetData>
    <row r="1" spans="1:2" ht="18" x14ac:dyDescent="0.25">
      <c r="A1" s="2" t="s">
        <v>0</v>
      </c>
      <c r="B1" s="2"/>
    </row>
    <row r="3" spans="1:2" ht="12.75" x14ac:dyDescent="0.2">
      <c r="A3" s="3" t="str">
        <f>HYPERLINK("#'Figure 1'!A1", "Figure 1 : Taux de vulnérabilité par intercommunalité francilienne ou arrondissement parisien en 2021")</f>
        <v>Figure 1 : Taux de vulnérabilité par intercommunalité francilienne ou arrondissement parisien en 2021</v>
      </c>
    </row>
    <row r="4" spans="1:2" ht="12.75" x14ac:dyDescent="0.2">
      <c r="A4" s="3" t="str">
        <f>HYPERLINK("#'Figure 2'!A1", "Figure 2 : Taux de vulnérabilité des ménages et répartition des ménages vulnérables selon diverses caractéristiques")</f>
        <v>Figure 2 : Taux de vulnérabilité des ménages et répartition des ménages vulnérables selon diverses caractéristiques</v>
      </c>
    </row>
    <row r="5" spans="1:2" ht="12.75" x14ac:dyDescent="0.2">
      <c r="A5" s="3" t="str">
        <f>HYPERLINK("#'Figure 3'!A1", "Figure 3 : Simulation des effets possibles de la rénovation à prix inchangés")</f>
        <v>Figure 3 : Simulation des effets possibles de la rénovation à prix inchangés</v>
      </c>
    </row>
    <row r="6" spans="1:2" ht="12.75" x14ac:dyDescent="0.2">
      <c r="A6" s="3" t="str">
        <f>HYPERLINK("#'Figure complémentaire'!A1", "Figure complémentaire : Dépenses énergétiques conventionnelles moyennes par intercommunalité francilienne ou arrondissement parisien en 2022")</f>
        <v>Figure complémentaire : Dépenses énergétiques conventionnelles moyennes par intercommunalité francilienne ou arrondissement parisien en 2022</v>
      </c>
    </row>
    <row r="7" spans="1:2" ht="12.75" x14ac:dyDescent="0.2">
      <c r="A7" s="3" t="str">
        <f>HYPERLINK("#'Documentation'!A1", "Documentation")</f>
        <v>Documentation</v>
      </c>
    </row>
  </sheetData>
  <mergeCells count="1">
    <mergeCell ref="A1:B1"/>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7"/>
  <sheetViews>
    <sheetView zoomScaleNormal="100" workbookViewId="0"/>
  </sheetViews>
  <sheetFormatPr baseColWidth="10" defaultColWidth="11.5703125" defaultRowHeight="15" customHeight="1" x14ac:dyDescent="0.2"/>
  <cols>
    <col min="1" max="1" width="14.7109375" style="4" customWidth="1"/>
    <col min="2" max="2" width="39.5703125" style="4" customWidth="1"/>
    <col min="3" max="3" width="20.28515625" style="4" customWidth="1"/>
    <col min="4" max="4" width="18.28515625" style="4" customWidth="1"/>
  </cols>
  <sheetData>
    <row r="1" spans="1:4" ht="12.75" customHeight="1" x14ac:dyDescent="0.2">
      <c r="A1" s="5" t="s">
        <v>1</v>
      </c>
    </row>
    <row r="2" spans="1:4" ht="34.5" customHeight="1" x14ac:dyDescent="0.2">
      <c r="A2" s="6" t="s">
        <v>2</v>
      </c>
      <c r="B2" s="7" t="s">
        <v>3</v>
      </c>
      <c r="C2" s="7" t="s">
        <v>4</v>
      </c>
      <c r="D2" s="7" t="s">
        <v>5</v>
      </c>
    </row>
    <row r="3" spans="1:4" ht="12.75" customHeight="1" x14ac:dyDescent="0.2">
      <c r="A3" s="8">
        <v>75101</v>
      </c>
      <c r="B3" s="9" t="s">
        <v>6</v>
      </c>
      <c r="C3" s="10">
        <v>900</v>
      </c>
      <c r="D3" s="11">
        <v>11.5</v>
      </c>
    </row>
    <row r="4" spans="1:4" ht="12.75" customHeight="1" x14ac:dyDescent="0.2">
      <c r="A4" s="9">
        <v>75102</v>
      </c>
      <c r="B4" s="9" t="s">
        <v>7</v>
      </c>
      <c r="C4" s="10">
        <v>900</v>
      </c>
      <c r="D4" s="11">
        <v>9.6</v>
      </c>
    </row>
    <row r="5" spans="1:4" ht="12.75" customHeight="1" x14ac:dyDescent="0.2">
      <c r="A5" s="9">
        <v>75103</v>
      </c>
      <c r="B5" s="9" t="s">
        <v>8</v>
      </c>
      <c r="C5" s="10">
        <v>1700</v>
      </c>
      <c r="D5" s="11">
        <v>9.6999999999999993</v>
      </c>
    </row>
    <row r="6" spans="1:4" ht="12.75" customHeight="1" x14ac:dyDescent="0.2">
      <c r="A6" s="9">
        <v>75104</v>
      </c>
      <c r="B6" s="9" t="s">
        <v>9</v>
      </c>
      <c r="C6" s="10">
        <v>1400</v>
      </c>
      <c r="D6" s="11">
        <v>10.7</v>
      </c>
    </row>
    <row r="7" spans="1:4" ht="12.75" customHeight="1" x14ac:dyDescent="0.2">
      <c r="A7" s="9">
        <v>75105</v>
      </c>
      <c r="B7" s="9" t="s">
        <v>10</v>
      </c>
      <c r="C7" s="10">
        <v>2200</v>
      </c>
      <c r="D7" s="11">
        <v>10.6</v>
      </c>
    </row>
    <row r="8" spans="1:4" ht="12.75" customHeight="1" x14ac:dyDescent="0.2">
      <c r="A8" s="9">
        <v>75106</v>
      </c>
      <c r="B8" s="9" t="s">
        <v>11</v>
      </c>
      <c r="C8" s="10">
        <v>1700</v>
      </c>
      <c r="D8" s="11">
        <v>10.8</v>
      </c>
    </row>
    <row r="9" spans="1:4" ht="12.75" customHeight="1" x14ac:dyDescent="0.2">
      <c r="A9" s="9">
        <v>75107</v>
      </c>
      <c r="B9" s="9" t="s">
        <v>12</v>
      </c>
      <c r="C9" s="10">
        <v>1900</v>
      </c>
      <c r="D9" s="11">
        <v>8</v>
      </c>
    </row>
    <row r="10" spans="1:4" ht="12.75" customHeight="1" x14ac:dyDescent="0.2">
      <c r="A10" s="9">
        <v>75108</v>
      </c>
      <c r="B10" s="9" t="s">
        <v>13</v>
      </c>
      <c r="C10" s="10">
        <v>1700</v>
      </c>
      <c r="D10" s="11">
        <v>10.3</v>
      </c>
    </row>
    <row r="11" spans="1:4" ht="12.75" customHeight="1" x14ac:dyDescent="0.2">
      <c r="A11" s="9">
        <v>75109</v>
      </c>
      <c r="B11" s="9" t="s">
        <v>14</v>
      </c>
      <c r="C11" s="10">
        <v>2000</v>
      </c>
      <c r="D11" s="11">
        <v>7.4</v>
      </c>
    </row>
    <row r="12" spans="1:4" ht="12.75" customHeight="1" x14ac:dyDescent="0.2">
      <c r="A12" s="9">
        <v>75110</v>
      </c>
      <c r="B12" s="9" t="s">
        <v>15</v>
      </c>
      <c r="C12" s="10">
        <v>3100</v>
      </c>
      <c r="D12" s="11">
        <v>8</v>
      </c>
    </row>
    <row r="13" spans="1:4" ht="12.75" customHeight="1" x14ac:dyDescent="0.2">
      <c r="A13" s="9">
        <v>75111</v>
      </c>
      <c r="B13" s="9" t="s">
        <v>16</v>
      </c>
      <c r="C13" s="10">
        <v>6200</v>
      </c>
      <c r="D13" s="11">
        <v>8.6</v>
      </c>
    </row>
    <row r="14" spans="1:4" ht="12.75" customHeight="1" x14ac:dyDescent="0.2">
      <c r="A14" s="9">
        <v>75112</v>
      </c>
      <c r="B14" s="9" t="s">
        <v>17</v>
      </c>
      <c r="C14" s="10">
        <v>5400</v>
      </c>
      <c r="D14" s="11">
        <v>8.1</v>
      </c>
    </row>
    <row r="15" spans="1:4" ht="12.75" customHeight="1" x14ac:dyDescent="0.2">
      <c r="A15" s="9">
        <v>75113</v>
      </c>
      <c r="B15" s="9" t="s">
        <v>18</v>
      </c>
      <c r="C15" s="10">
        <v>5300</v>
      </c>
      <c r="D15" s="11">
        <v>7.2</v>
      </c>
    </row>
    <row r="16" spans="1:4" ht="12.75" customHeight="1" x14ac:dyDescent="0.2">
      <c r="A16" s="9">
        <v>75114</v>
      </c>
      <c r="B16" s="9" t="s">
        <v>19</v>
      </c>
      <c r="C16" s="10">
        <v>4500</v>
      </c>
      <c r="D16" s="11">
        <v>8</v>
      </c>
    </row>
    <row r="17" spans="1:4" ht="12.75" customHeight="1" x14ac:dyDescent="0.2">
      <c r="A17" s="9">
        <v>75115</v>
      </c>
      <c r="B17" s="9" t="s">
        <v>20</v>
      </c>
      <c r="C17" s="10">
        <v>8800</v>
      </c>
      <c r="D17" s="11">
        <v>7.5</v>
      </c>
    </row>
    <row r="18" spans="1:4" ht="12.75" customHeight="1" x14ac:dyDescent="0.2">
      <c r="A18" s="9">
        <v>75116</v>
      </c>
      <c r="B18" s="9" t="s">
        <v>21</v>
      </c>
      <c r="C18" s="10">
        <v>7000</v>
      </c>
      <c r="D18" s="11">
        <v>9</v>
      </c>
    </row>
    <row r="19" spans="1:4" ht="12.75" customHeight="1" x14ac:dyDescent="0.2">
      <c r="A19" s="9">
        <v>75117</v>
      </c>
      <c r="B19" s="9" t="s">
        <v>22</v>
      </c>
      <c r="C19" s="10">
        <v>7600</v>
      </c>
      <c r="D19" s="11">
        <v>9.1999999999999993</v>
      </c>
    </row>
    <row r="20" spans="1:4" ht="12.75" customHeight="1" x14ac:dyDescent="0.2">
      <c r="A20" s="9">
        <v>75118</v>
      </c>
      <c r="B20" s="9" t="s">
        <v>23</v>
      </c>
      <c r="C20" s="10">
        <v>6700</v>
      </c>
      <c r="D20" s="11">
        <v>8.6</v>
      </c>
    </row>
    <row r="21" spans="1:4" ht="12.75" customHeight="1" x14ac:dyDescent="0.2">
      <c r="A21" s="9">
        <v>75119</v>
      </c>
      <c r="B21" s="9" t="s">
        <v>24</v>
      </c>
      <c r="C21" s="10">
        <v>8400</v>
      </c>
      <c r="D21" s="11">
        <v>10.5</v>
      </c>
    </row>
    <row r="22" spans="1:4" ht="12.75" customHeight="1" x14ac:dyDescent="0.2">
      <c r="A22" s="9">
        <v>75120</v>
      </c>
      <c r="B22" s="9" t="s">
        <v>25</v>
      </c>
      <c r="C22" s="10">
        <v>6700</v>
      </c>
      <c r="D22" s="11">
        <v>8.8000000000000007</v>
      </c>
    </row>
    <row r="23" spans="1:4" ht="12.75" customHeight="1" x14ac:dyDescent="0.2">
      <c r="A23" s="9">
        <v>200057966</v>
      </c>
      <c r="B23" s="12" t="s">
        <v>26</v>
      </c>
      <c r="C23" s="10">
        <v>12500</v>
      </c>
      <c r="D23" s="11">
        <v>7</v>
      </c>
    </row>
    <row r="24" spans="1:4" ht="12.75" customHeight="1" x14ac:dyDescent="0.2">
      <c r="A24" s="9">
        <v>200057974</v>
      </c>
      <c r="B24" s="12" t="s">
        <v>27</v>
      </c>
      <c r="C24" s="10">
        <v>8400</v>
      </c>
      <c r="D24" s="11">
        <v>5.9</v>
      </c>
    </row>
    <row r="25" spans="1:4" ht="12.75" customHeight="1" x14ac:dyDescent="0.2">
      <c r="A25" s="9">
        <v>200057982</v>
      </c>
      <c r="B25" s="12" t="s">
        <v>28</v>
      </c>
      <c r="C25" s="10">
        <v>13500</v>
      </c>
      <c r="D25" s="11">
        <v>5.8</v>
      </c>
    </row>
    <row r="26" spans="1:4" ht="12.75" customHeight="1" x14ac:dyDescent="0.2">
      <c r="A26" s="9">
        <v>200057990</v>
      </c>
      <c r="B26" s="12" t="s">
        <v>29</v>
      </c>
      <c r="C26" s="10">
        <v>15400</v>
      </c>
      <c r="D26" s="11">
        <v>8.9</v>
      </c>
    </row>
    <row r="27" spans="1:4" ht="12.75" customHeight="1" x14ac:dyDescent="0.2">
      <c r="A27" s="9">
        <v>200057867</v>
      </c>
      <c r="B27" s="12" t="s">
        <v>30</v>
      </c>
      <c r="C27" s="10">
        <v>12900</v>
      </c>
      <c r="D27" s="11">
        <v>12.3</v>
      </c>
    </row>
    <row r="28" spans="1:4" ht="12.75" customHeight="1" x14ac:dyDescent="0.2">
      <c r="A28" s="9">
        <v>200058097</v>
      </c>
      <c r="B28" s="12" t="s">
        <v>31</v>
      </c>
      <c r="C28" s="10">
        <v>16400</v>
      </c>
      <c r="D28" s="11">
        <v>14.3</v>
      </c>
    </row>
    <row r="29" spans="1:4" ht="12.75" customHeight="1" x14ac:dyDescent="0.2">
      <c r="A29" s="9">
        <v>200057875</v>
      </c>
      <c r="B29" s="12" t="s">
        <v>32</v>
      </c>
      <c r="C29" s="10">
        <v>26300</v>
      </c>
      <c r="D29" s="11">
        <v>12.8</v>
      </c>
    </row>
    <row r="30" spans="1:4" ht="12.75" customHeight="1" x14ac:dyDescent="0.2">
      <c r="A30" s="9">
        <v>200058790</v>
      </c>
      <c r="B30" s="12" t="s">
        <v>33</v>
      </c>
      <c r="C30" s="10">
        <v>19800</v>
      </c>
      <c r="D30" s="11">
        <v>12</v>
      </c>
    </row>
    <row r="31" spans="1:4" ht="12.75" customHeight="1" x14ac:dyDescent="0.2">
      <c r="A31" s="9">
        <v>200057941</v>
      </c>
      <c r="B31" s="12" t="s">
        <v>34</v>
      </c>
      <c r="C31" s="10">
        <v>19500</v>
      </c>
      <c r="D31" s="11">
        <v>8.3000000000000007</v>
      </c>
    </row>
    <row r="32" spans="1:4" ht="12.75" customHeight="1" x14ac:dyDescent="0.2">
      <c r="A32" s="9">
        <v>200058006</v>
      </c>
      <c r="B32" s="12" t="s">
        <v>35</v>
      </c>
      <c r="C32" s="10">
        <v>9600</v>
      </c>
      <c r="D32" s="11">
        <v>9.9</v>
      </c>
    </row>
    <row r="33" spans="1:19" ht="12.75" customHeight="1" x14ac:dyDescent="0.2">
      <c r="A33" s="9">
        <v>200058014</v>
      </c>
      <c r="B33" s="12" t="s">
        <v>36</v>
      </c>
      <c r="C33" s="10">
        <v>30900</v>
      </c>
      <c r="D33" s="11">
        <v>10.7</v>
      </c>
    </row>
    <row r="34" spans="1:19" ht="12.75" customHeight="1" x14ac:dyDescent="0.2">
      <c r="A34" s="9">
        <v>200017846</v>
      </c>
      <c r="B34" s="12" t="s">
        <v>37</v>
      </c>
      <c r="C34" s="10">
        <v>3700</v>
      </c>
      <c r="D34" s="11">
        <v>13.6</v>
      </c>
    </row>
    <row r="35" spans="1:19" ht="12.75" customHeight="1" x14ac:dyDescent="0.2">
      <c r="A35" s="9">
        <v>200023125</v>
      </c>
      <c r="B35" s="12" t="s">
        <v>38</v>
      </c>
      <c r="C35" s="10">
        <v>1400</v>
      </c>
      <c r="D35" s="11">
        <v>10.4</v>
      </c>
    </row>
    <row r="36" spans="1:19" ht="12.75" customHeight="1" x14ac:dyDescent="0.2">
      <c r="A36" s="9">
        <v>200023240</v>
      </c>
      <c r="B36" s="12" t="s">
        <v>39</v>
      </c>
      <c r="C36" s="10">
        <v>1900</v>
      </c>
      <c r="D36" s="11">
        <v>17.399999999999999</v>
      </c>
    </row>
    <row r="37" spans="1:19" ht="12.75" customHeight="1" x14ac:dyDescent="0.2">
      <c r="A37" s="9">
        <v>200023919</v>
      </c>
      <c r="B37" s="12" t="s">
        <v>40</v>
      </c>
      <c r="C37" s="10">
        <v>2000</v>
      </c>
      <c r="D37" s="11">
        <v>27.2</v>
      </c>
    </row>
    <row r="38" spans="1:19" ht="12.75" customHeight="1" x14ac:dyDescent="0.2">
      <c r="A38" s="9">
        <v>200033090</v>
      </c>
      <c r="B38" s="12" t="s">
        <v>41</v>
      </c>
      <c r="C38" s="10">
        <v>800</v>
      </c>
      <c r="D38" s="11">
        <v>8.9</v>
      </c>
    </row>
    <row r="39" spans="1:19" ht="12.75" customHeight="1" x14ac:dyDescent="0.2">
      <c r="A39" s="9">
        <v>200033173</v>
      </c>
      <c r="B39" s="12" t="s">
        <v>42</v>
      </c>
      <c r="C39" s="10">
        <v>800</v>
      </c>
      <c r="D39" s="11">
        <v>9</v>
      </c>
    </row>
    <row r="40" spans="1:19" ht="12.75" customHeight="1" x14ac:dyDescent="0.2">
      <c r="A40" s="9">
        <v>200034130</v>
      </c>
      <c r="B40" s="12" t="s">
        <v>43</v>
      </c>
      <c r="C40" s="10">
        <v>900</v>
      </c>
      <c r="D40" s="11">
        <v>9.5</v>
      </c>
    </row>
    <row r="41" spans="1:19" ht="12.75" customHeight="1" x14ac:dyDescent="0.2">
      <c r="A41" s="9">
        <v>200035970</v>
      </c>
      <c r="B41" s="12" t="s">
        <v>44</v>
      </c>
      <c r="C41" s="10">
        <v>1800</v>
      </c>
      <c r="D41" s="11">
        <v>15.1</v>
      </c>
    </row>
    <row r="42" spans="1:19" ht="12.75" customHeight="1" x14ac:dyDescent="0.2">
      <c r="A42" s="9">
        <v>200037133</v>
      </c>
      <c r="B42" s="12" t="s">
        <v>45</v>
      </c>
      <c r="C42" s="10">
        <v>3700</v>
      </c>
      <c r="D42" s="11">
        <v>19.899999999999999</v>
      </c>
    </row>
    <row r="43" spans="1:19" ht="12.75" customHeight="1" x14ac:dyDescent="0.2">
      <c r="A43" s="9">
        <v>200040251</v>
      </c>
      <c r="B43" s="12" t="s">
        <v>46</v>
      </c>
      <c r="C43" s="10">
        <v>2100</v>
      </c>
      <c r="D43" s="11">
        <v>21.2</v>
      </c>
    </row>
    <row r="44" spans="1:19" ht="12.75" customHeight="1" x14ac:dyDescent="0.2">
      <c r="A44" s="9">
        <v>200055655</v>
      </c>
      <c r="B44" s="12" t="s">
        <v>47</v>
      </c>
      <c r="C44" s="10">
        <v>12600</v>
      </c>
      <c r="D44" s="11">
        <v>12.2</v>
      </c>
    </row>
    <row r="45" spans="1:19" ht="12.75" customHeight="1" x14ac:dyDescent="0.2">
      <c r="A45" s="9">
        <v>200056232</v>
      </c>
      <c r="B45" s="12" t="s">
        <v>48</v>
      </c>
      <c r="C45" s="10">
        <v>10700</v>
      </c>
      <c r="D45" s="11">
        <v>8.3000000000000007</v>
      </c>
    </row>
    <row r="46" spans="1:19" ht="12.75" customHeight="1" x14ac:dyDescent="0.2">
      <c r="A46" s="9">
        <v>200056380</v>
      </c>
      <c r="B46" s="12" t="s">
        <v>49</v>
      </c>
      <c r="C46" s="10">
        <v>6200</v>
      </c>
      <c r="D46" s="11">
        <v>9.6999999999999993</v>
      </c>
      <c r="O46" s="12"/>
      <c r="S46" s="12"/>
    </row>
    <row r="47" spans="1:19" ht="12.75" customHeight="1" x14ac:dyDescent="0.2">
      <c r="A47" s="9">
        <v>200057859</v>
      </c>
      <c r="B47" s="12" t="s">
        <v>50</v>
      </c>
      <c r="C47" s="10">
        <v>4900</v>
      </c>
      <c r="D47" s="11">
        <v>7.1</v>
      </c>
      <c r="O47" s="12"/>
    </row>
    <row r="48" spans="1:19" ht="12.75" customHeight="1" x14ac:dyDescent="0.2">
      <c r="A48" s="9">
        <v>200057958</v>
      </c>
      <c r="B48" s="12" t="s">
        <v>51</v>
      </c>
      <c r="C48" s="10">
        <v>5100</v>
      </c>
      <c r="D48" s="11">
        <v>7.7</v>
      </c>
    </row>
    <row r="49" spans="1:4" ht="12.75" customHeight="1" x14ac:dyDescent="0.2">
      <c r="A49" s="9">
        <v>200058477</v>
      </c>
      <c r="B49" s="12" t="s">
        <v>52</v>
      </c>
      <c r="C49" s="10">
        <v>7200</v>
      </c>
      <c r="D49" s="11">
        <v>12.2</v>
      </c>
    </row>
    <row r="50" spans="1:4" ht="12.75" customHeight="1" x14ac:dyDescent="0.2">
      <c r="A50" s="9">
        <v>200058485</v>
      </c>
      <c r="B50" s="12" t="s">
        <v>53</v>
      </c>
      <c r="C50" s="10">
        <v>8700</v>
      </c>
      <c r="D50" s="11">
        <v>7.7</v>
      </c>
    </row>
    <row r="51" spans="1:4" ht="12.75" customHeight="1" x14ac:dyDescent="0.2">
      <c r="A51" s="9">
        <v>200058519</v>
      </c>
      <c r="B51" s="12" t="s">
        <v>54</v>
      </c>
      <c r="C51" s="10">
        <v>10300</v>
      </c>
      <c r="D51" s="11">
        <v>7.7</v>
      </c>
    </row>
    <row r="52" spans="1:4" ht="12.75" customHeight="1" x14ac:dyDescent="0.2">
      <c r="A52" s="9">
        <v>200058782</v>
      </c>
      <c r="B52" s="12" t="s">
        <v>55</v>
      </c>
      <c r="C52" s="10">
        <v>5700</v>
      </c>
      <c r="D52" s="11">
        <v>7.4</v>
      </c>
    </row>
    <row r="53" spans="1:4" ht="12.75" customHeight="1" x14ac:dyDescent="0.2">
      <c r="A53" s="9">
        <v>200059228</v>
      </c>
      <c r="B53" s="12" t="s">
        <v>56</v>
      </c>
      <c r="C53" s="10">
        <v>10600</v>
      </c>
      <c r="D53" s="11">
        <v>8.6</v>
      </c>
    </row>
    <row r="54" spans="1:4" ht="12.75" customHeight="1" x14ac:dyDescent="0.2">
      <c r="A54" s="9">
        <v>200059889</v>
      </c>
      <c r="B54" s="12" t="s">
        <v>57</v>
      </c>
      <c r="C54" s="10">
        <v>16700</v>
      </c>
      <c r="D54" s="11">
        <v>9.8000000000000007</v>
      </c>
    </row>
    <row r="55" spans="1:4" ht="12.75" customHeight="1" x14ac:dyDescent="0.2">
      <c r="A55" s="9">
        <v>200070779</v>
      </c>
      <c r="B55" s="12" t="s">
        <v>58</v>
      </c>
      <c r="C55" s="10">
        <v>1400</v>
      </c>
      <c r="D55" s="11">
        <v>10.1</v>
      </c>
    </row>
    <row r="56" spans="1:4" ht="12.75" customHeight="1" x14ac:dyDescent="0.2">
      <c r="A56" s="9">
        <v>200071074</v>
      </c>
      <c r="B56" s="12" t="s">
        <v>59</v>
      </c>
      <c r="C56" s="10">
        <v>1300</v>
      </c>
      <c r="D56" s="11">
        <v>12</v>
      </c>
    </row>
    <row r="57" spans="1:4" ht="12.75" customHeight="1" x14ac:dyDescent="0.2">
      <c r="A57" s="9">
        <v>200072130</v>
      </c>
      <c r="B57" s="12" t="s">
        <v>60</v>
      </c>
      <c r="C57" s="10">
        <v>8700</v>
      </c>
      <c r="D57" s="11">
        <v>15.3</v>
      </c>
    </row>
    <row r="58" spans="1:4" ht="12.75" customHeight="1" x14ac:dyDescent="0.2">
      <c r="A58" s="9">
        <v>200072346</v>
      </c>
      <c r="B58" s="12" t="s">
        <v>61</v>
      </c>
      <c r="C58" s="10">
        <v>5400</v>
      </c>
      <c r="D58" s="11">
        <v>14.8</v>
      </c>
    </row>
    <row r="59" spans="1:4" ht="12.75" customHeight="1" x14ac:dyDescent="0.2">
      <c r="A59" s="9">
        <v>200072544</v>
      </c>
      <c r="B59" s="12" t="s">
        <v>62</v>
      </c>
      <c r="C59" s="10">
        <v>2400</v>
      </c>
      <c r="D59" s="11">
        <v>21.4</v>
      </c>
    </row>
    <row r="60" spans="1:4" ht="12.75" customHeight="1" x14ac:dyDescent="0.2">
      <c r="A60" s="9">
        <v>200072874</v>
      </c>
      <c r="B60" s="12" t="s">
        <v>63</v>
      </c>
      <c r="C60" s="10">
        <v>1600</v>
      </c>
      <c r="D60" s="11">
        <v>14.2</v>
      </c>
    </row>
    <row r="61" spans="1:4" ht="12.75" customHeight="1" x14ac:dyDescent="0.2">
      <c r="A61" s="9">
        <v>200073013</v>
      </c>
      <c r="B61" s="12" t="s">
        <v>64</v>
      </c>
      <c r="C61" s="10">
        <v>1300</v>
      </c>
      <c r="D61" s="11">
        <v>9.5</v>
      </c>
    </row>
    <row r="62" spans="1:4" ht="12.75" customHeight="1" x14ac:dyDescent="0.2">
      <c r="A62" s="9">
        <v>200073344</v>
      </c>
      <c r="B62" s="12" t="s">
        <v>65</v>
      </c>
      <c r="C62" s="10">
        <v>3700</v>
      </c>
      <c r="D62" s="11">
        <v>10.4</v>
      </c>
    </row>
    <row r="63" spans="1:4" ht="12.75" customHeight="1" x14ac:dyDescent="0.2">
      <c r="A63" s="9">
        <v>200090504</v>
      </c>
      <c r="B63" s="12" t="s">
        <v>66</v>
      </c>
      <c r="C63" s="10">
        <v>5300</v>
      </c>
      <c r="D63" s="11">
        <v>12.9</v>
      </c>
    </row>
    <row r="64" spans="1:4" ht="12.75" customHeight="1" x14ac:dyDescent="0.2">
      <c r="A64" s="9">
        <v>247700032</v>
      </c>
      <c r="B64" s="12" t="s">
        <v>67</v>
      </c>
      <c r="C64" s="10">
        <v>2600</v>
      </c>
      <c r="D64" s="11">
        <v>19.3</v>
      </c>
    </row>
    <row r="65" spans="1:4" ht="12.75" customHeight="1" x14ac:dyDescent="0.2">
      <c r="A65" s="9">
        <v>247700057</v>
      </c>
      <c r="B65" s="12" t="s">
        <v>68</v>
      </c>
      <c r="C65" s="10">
        <v>6700</v>
      </c>
      <c r="D65" s="11">
        <v>10.1</v>
      </c>
    </row>
    <row r="66" spans="1:4" ht="12.75" customHeight="1" x14ac:dyDescent="0.2">
      <c r="A66" s="9">
        <v>247700065</v>
      </c>
      <c r="B66" s="12" t="s">
        <v>69</v>
      </c>
      <c r="C66" s="10">
        <v>1200</v>
      </c>
      <c r="D66" s="11">
        <v>14.3</v>
      </c>
    </row>
    <row r="67" spans="1:4" ht="12.75" customHeight="1" x14ac:dyDescent="0.2">
      <c r="A67" s="9">
        <v>247700107</v>
      </c>
      <c r="B67" s="12" t="s">
        <v>70</v>
      </c>
      <c r="C67" s="10">
        <v>2500</v>
      </c>
      <c r="D67" s="11">
        <v>18.899999999999999</v>
      </c>
    </row>
    <row r="68" spans="1:4" ht="12.75" customHeight="1" x14ac:dyDescent="0.2">
      <c r="A68" s="9">
        <v>247700339</v>
      </c>
      <c r="B68" s="12" t="s">
        <v>71</v>
      </c>
      <c r="C68" s="10">
        <v>1200</v>
      </c>
      <c r="D68" s="11">
        <v>5.4</v>
      </c>
    </row>
    <row r="69" spans="1:4" ht="12.75" customHeight="1" x14ac:dyDescent="0.2">
      <c r="A69" s="9">
        <v>247700594</v>
      </c>
      <c r="B69" s="12" t="s">
        <v>72</v>
      </c>
      <c r="C69" s="10">
        <v>2500</v>
      </c>
      <c r="D69" s="11">
        <v>6</v>
      </c>
    </row>
    <row r="70" spans="1:4" ht="12.75" customHeight="1" x14ac:dyDescent="0.2">
      <c r="A70" s="9">
        <v>247700644</v>
      </c>
      <c r="B70" s="12" t="s">
        <v>73</v>
      </c>
      <c r="C70" s="10">
        <v>500</v>
      </c>
      <c r="D70" s="11">
        <v>6</v>
      </c>
    </row>
    <row r="71" spans="1:4" ht="12.75" customHeight="1" x14ac:dyDescent="0.2">
      <c r="A71" s="9">
        <v>247700701</v>
      </c>
      <c r="B71" s="12" t="s">
        <v>74</v>
      </c>
      <c r="C71" s="10">
        <v>1100</v>
      </c>
      <c r="D71" s="11">
        <v>11.8</v>
      </c>
    </row>
    <row r="72" spans="1:4" ht="12.75" customHeight="1" x14ac:dyDescent="0.2">
      <c r="A72" s="9">
        <v>247800550</v>
      </c>
      <c r="B72" s="12" t="s">
        <v>75</v>
      </c>
      <c r="C72" s="10">
        <v>1800</v>
      </c>
      <c r="D72" s="11">
        <v>12.4</v>
      </c>
    </row>
    <row r="73" spans="1:4" ht="12.75" customHeight="1" x14ac:dyDescent="0.2">
      <c r="A73" s="9">
        <v>247800584</v>
      </c>
      <c r="B73" s="12" t="s">
        <v>76</v>
      </c>
      <c r="C73" s="10">
        <v>5700</v>
      </c>
      <c r="D73" s="11">
        <v>5.4</v>
      </c>
    </row>
    <row r="74" spans="1:4" ht="12.75" customHeight="1" x14ac:dyDescent="0.2">
      <c r="A74" s="9">
        <v>247800618</v>
      </c>
      <c r="B74" s="12" t="s">
        <v>77</v>
      </c>
      <c r="C74" s="10">
        <v>2700</v>
      </c>
      <c r="D74" s="11">
        <v>12.8</v>
      </c>
    </row>
    <row r="75" spans="1:4" ht="12.75" customHeight="1" x14ac:dyDescent="0.2">
      <c r="A75" s="9">
        <v>249100074</v>
      </c>
      <c r="B75" s="12" t="s">
        <v>78</v>
      </c>
      <c r="C75" s="10">
        <v>1000</v>
      </c>
      <c r="D75" s="11">
        <v>9.9</v>
      </c>
    </row>
    <row r="76" spans="1:4" ht="12.75" customHeight="1" x14ac:dyDescent="0.2">
      <c r="A76" s="9">
        <v>249100157</v>
      </c>
      <c r="B76" s="12" t="s">
        <v>79</v>
      </c>
      <c r="C76" s="10">
        <v>1600</v>
      </c>
      <c r="D76" s="11">
        <v>20.9</v>
      </c>
    </row>
    <row r="77" spans="1:4" ht="12.75" customHeight="1" x14ac:dyDescent="0.2">
      <c r="A77" s="9">
        <v>249100546</v>
      </c>
      <c r="B77" s="12" t="s">
        <v>80</v>
      </c>
      <c r="C77" s="10">
        <v>1700</v>
      </c>
      <c r="D77" s="11">
        <v>6.9</v>
      </c>
    </row>
    <row r="78" spans="1:4" ht="12.75" customHeight="1" x14ac:dyDescent="0.2">
      <c r="A78" s="9">
        <v>249100553</v>
      </c>
      <c r="B78" s="12" t="s">
        <v>81</v>
      </c>
      <c r="C78" s="10">
        <v>1300</v>
      </c>
      <c r="D78" s="11">
        <v>10.6</v>
      </c>
    </row>
    <row r="79" spans="1:4" ht="12.75" customHeight="1" x14ac:dyDescent="0.2">
      <c r="A79" s="9">
        <v>249100595</v>
      </c>
      <c r="B79" s="12" t="s">
        <v>82</v>
      </c>
      <c r="C79" s="10">
        <v>1100</v>
      </c>
      <c r="D79" s="11">
        <v>9</v>
      </c>
    </row>
    <row r="80" spans="1:4" ht="12.75" customHeight="1" x14ac:dyDescent="0.2">
      <c r="A80" s="9">
        <v>249500109</v>
      </c>
      <c r="B80" s="12" t="s">
        <v>83</v>
      </c>
      <c r="C80" s="10">
        <v>6000</v>
      </c>
      <c r="D80" s="11">
        <v>7.5</v>
      </c>
    </row>
    <row r="81" spans="1:9" ht="12.75" customHeight="1" x14ac:dyDescent="0.2">
      <c r="A81" s="9">
        <v>249500430</v>
      </c>
      <c r="B81" s="12" t="s">
        <v>84</v>
      </c>
      <c r="C81" s="10">
        <v>1200</v>
      </c>
      <c r="D81" s="11">
        <v>14.8</v>
      </c>
    </row>
    <row r="82" spans="1:9" ht="12.75" customHeight="1" x14ac:dyDescent="0.2">
      <c r="A82" s="9">
        <v>249500455</v>
      </c>
      <c r="B82" s="12" t="s">
        <v>85</v>
      </c>
      <c r="C82" s="10">
        <v>1500</v>
      </c>
      <c r="D82" s="11">
        <v>8.9</v>
      </c>
    </row>
    <row r="83" spans="1:9" ht="12.75" customHeight="1" x14ac:dyDescent="0.2">
      <c r="A83" s="9">
        <v>249500489</v>
      </c>
      <c r="B83" s="12" t="s">
        <v>86</v>
      </c>
      <c r="C83" s="10">
        <v>1700</v>
      </c>
      <c r="D83" s="11">
        <v>8.8000000000000007</v>
      </c>
    </row>
    <row r="84" spans="1:9" ht="12.75" customHeight="1" x14ac:dyDescent="0.2">
      <c r="A84" s="9">
        <v>249500513</v>
      </c>
      <c r="B84" s="12" t="s">
        <v>87</v>
      </c>
      <c r="C84" s="10">
        <v>1600</v>
      </c>
      <c r="D84" s="11">
        <v>19.8</v>
      </c>
    </row>
    <row r="85" spans="1:9" ht="12.75" customHeight="1" x14ac:dyDescent="0.2">
      <c r="A85" s="13" t="s">
        <v>88</v>
      </c>
      <c r="B85" s="12"/>
      <c r="D85" s="12"/>
      <c r="E85" s="12"/>
      <c r="F85" s="12"/>
      <c r="G85" s="12"/>
      <c r="H85" s="12"/>
      <c r="I85" s="12"/>
    </row>
    <row r="86" spans="1:9" ht="12.75" customHeight="1" x14ac:dyDescent="0.2">
      <c r="A86" s="14" t="s">
        <v>89</v>
      </c>
      <c r="B86" s="12"/>
      <c r="D86" s="12"/>
      <c r="E86" s="12"/>
      <c r="F86" s="12"/>
      <c r="G86" s="12"/>
      <c r="H86" s="12"/>
      <c r="I86" s="12"/>
    </row>
    <row r="87" spans="1:9" ht="12.75" customHeight="1" x14ac:dyDescent="0.2">
      <c r="A87" s="14" t="s">
        <v>90</v>
      </c>
    </row>
  </sheetData>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zoomScaleNormal="100" workbookViewId="0">
      <selection activeCell="A26" sqref="A26"/>
    </sheetView>
  </sheetViews>
  <sheetFormatPr baseColWidth="10" defaultColWidth="10.7109375" defaultRowHeight="15" customHeight="1" x14ac:dyDescent="0.2"/>
  <cols>
    <col min="1" max="1" width="32.42578125" style="4" customWidth="1"/>
    <col min="2" max="4" width="22.85546875" style="4" customWidth="1"/>
  </cols>
  <sheetData>
    <row r="1" spans="1:4" ht="12.75" customHeight="1" x14ac:dyDescent="0.2">
      <c r="A1" s="5" t="s">
        <v>91</v>
      </c>
    </row>
    <row r="2" spans="1:4" ht="24" customHeight="1" x14ac:dyDescent="0.2">
      <c r="A2" s="6" t="s">
        <v>92</v>
      </c>
      <c r="B2" s="15" t="s">
        <v>4</v>
      </c>
      <c r="C2" s="15" t="s">
        <v>5</v>
      </c>
      <c r="D2" s="15" t="s">
        <v>93</v>
      </c>
    </row>
    <row r="3" spans="1:4" ht="12.75" customHeight="1" x14ac:dyDescent="0.2">
      <c r="A3" s="5" t="s">
        <v>94</v>
      </c>
      <c r="B3" s="16"/>
      <c r="C3" s="17"/>
      <c r="D3" s="18"/>
    </row>
    <row r="4" spans="1:4" ht="12.75" customHeight="1" x14ac:dyDescent="0.2">
      <c r="A4" s="4" t="s">
        <v>95</v>
      </c>
      <c r="B4" s="16">
        <v>200500</v>
      </c>
      <c r="C4" s="17">
        <v>22</v>
      </c>
      <c r="D4" s="17">
        <v>43.1</v>
      </c>
    </row>
    <row r="5" spans="1:4" ht="12.75" customHeight="1" x14ac:dyDescent="0.2">
      <c r="A5" s="4" t="s">
        <v>96</v>
      </c>
      <c r="B5" s="16">
        <v>264900</v>
      </c>
      <c r="C5" s="17">
        <v>6.6</v>
      </c>
      <c r="D5" s="17">
        <v>56.9</v>
      </c>
    </row>
    <row r="6" spans="1:4" ht="12.75" customHeight="1" x14ac:dyDescent="0.2">
      <c r="A6" s="5" t="s">
        <v>97</v>
      </c>
      <c r="B6" s="16"/>
      <c r="C6" s="18"/>
      <c r="D6" s="18"/>
    </row>
    <row r="7" spans="1:4" ht="12.75" customHeight="1" x14ac:dyDescent="0.2">
      <c r="A7" s="4" t="s">
        <v>98</v>
      </c>
      <c r="B7" s="16">
        <v>174300</v>
      </c>
      <c r="C7" s="17">
        <v>12.9</v>
      </c>
      <c r="D7" s="17">
        <v>37.4</v>
      </c>
    </row>
    <row r="8" spans="1:4" ht="12.75" customHeight="1" x14ac:dyDescent="0.2">
      <c r="A8" s="4" t="s">
        <v>99</v>
      </c>
      <c r="B8" s="16">
        <v>291100</v>
      </c>
      <c r="C8" s="17">
        <v>8.1999999999999993</v>
      </c>
      <c r="D8" s="17">
        <v>62.6</v>
      </c>
    </row>
    <row r="9" spans="1:4" ht="12.75" customHeight="1" x14ac:dyDescent="0.2">
      <c r="A9" s="5" t="s">
        <v>100</v>
      </c>
      <c r="B9" s="16"/>
      <c r="C9" s="18"/>
      <c r="D9" s="18"/>
    </row>
    <row r="10" spans="1:4" ht="12.75" customHeight="1" x14ac:dyDescent="0.2">
      <c r="A10" s="4" t="s">
        <v>101</v>
      </c>
      <c r="B10" s="16">
        <v>38000</v>
      </c>
      <c r="C10" s="17">
        <v>4.3</v>
      </c>
      <c r="D10" s="17">
        <v>8.1999999999999993</v>
      </c>
    </row>
    <row r="11" spans="1:4" ht="12.75" customHeight="1" x14ac:dyDescent="0.2">
      <c r="A11" s="4" t="s">
        <v>102</v>
      </c>
      <c r="B11" s="16">
        <v>241200</v>
      </c>
      <c r="C11" s="17">
        <v>9.4</v>
      </c>
      <c r="D11" s="17">
        <v>51.8</v>
      </c>
    </row>
    <row r="12" spans="1:4" ht="12.75" customHeight="1" x14ac:dyDescent="0.2">
      <c r="A12" s="4" t="s">
        <v>103</v>
      </c>
      <c r="B12" s="16">
        <v>186200</v>
      </c>
      <c r="C12" s="17">
        <v>12.9</v>
      </c>
      <c r="D12" s="17">
        <v>40</v>
      </c>
    </row>
    <row r="13" spans="1:4" ht="12.75" customHeight="1" x14ac:dyDescent="0.2">
      <c r="A13" s="5" t="s">
        <v>104</v>
      </c>
      <c r="B13" s="16"/>
      <c r="C13" s="18"/>
      <c r="D13" s="18"/>
    </row>
    <row r="14" spans="1:4" ht="12.75" customHeight="1" x14ac:dyDescent="0.2">
      <c r="A14" s="4" t="s">
        <v>105</v>
      </c>
      <c r="B14" s="16">
        <v>25900</v>
      </c>
      <c r="C14" s="17">
        <v>25.2</v>
      </c>
      <c r="D14" s="17">
        <v>5.6</v>
      </c>
    </row>
    <row r="15" spans="1:4" ht="12.75" customHeight="1" x14ac:dyDescent="0.2">
      <c r="A15" s="4" t="s">
        <v>106</v>
      </c>
      <c r="B15" s="16">
        <v>247200</v>
      </c>
      <c r="C15" s="17">
        <v>7.1</v>
      </c>
      <c r="D15" s="17">
        <v>53.1</v>
      </c>
    </row>
    <row r="16" spans="1:4" ht="12.75" customHeight="1" x14ac:dyDescent="0.2">
      <c r="A16" s="4" t="s">
        <v>107</v>
      </c>
      <c r="B16" s="16">
        <v>192300</v>
      </c>
      <c r="C16" s="17">
        <v>14.6</v>
      </c>
      <c r="D16" s="17">
        <v>41.3</v>
      </c>
    </row>
    <row r="17" spans="1:4" ht="12.75" customHeight="1" x14ac:dyDescent="0.2">
      <c r="A17" s="5" t="s">
        <v>108</v>
      </c>
      <c r="B17" s="16"/>
      <c r="C17" s="18"/>
      <c r="D17" s="18"/>
    </row>
    <row r="18" spans="1:4" ht="12.75" customHeight="1" x14ac:dyDescent="0.2">
      <c r="A18" s="4" t="s">
        <v>109</v>
      </c>
      <c r="B18" s="16">
        <v>52400</v>
      </c>
      <c r="C18" s="17">
        <v>9.6999999999999993</v>
      </c>
      <c r="D18" s="17">
        <v>11.3</v>
      </c>
    </row>
    <row r="19" spans="1:4" ht="12.75" customHeight="1" x14ac:dyDescent="0.2">
      <c r="A19" s="4" t="s">
        <v>110</v>
      </c>
      <c r="B19" s="16">
        <v>27300</v>
      </c>
      <c r="C19" s="17">
        <v>2.2000000000000002</v>
      </c>
      <c r="D19" s="17">
        <v>5.8</v>
      </c>
    </row>
    <row r="20" spans="1:4" ht="12.75" customHeight="1" x14ac:dyDescent="0.2">
      <c r="A20" s="4" t="s">
        <v>111</v>
      </c>
      <c r="B20" s="16">
        <v>43700</v>
      </c>
      <c r="C20" s="17">
        <v>4.7</v>
      </c>
      <c r="D20" s="17">
        <v>9.4</v>
      </c>
    </row>
    <row r="21" spans="1:4" ht="12.75" customHeight="1" x14ac:dyDescent="0.2">
      <c r="A21" s="4" t="s">
        <v>112</v>
      </c>
      <c r="B21" s="16">
        <v>327200</v>
      </c>
      <c r="C21" s="17">
        <v>17.2</v>
      </c>
      <c r="D21" s="17">
        <v>70.3</v>
      </c>
    </row>
    <row r="22" spans="1:4" ht="12.75" customHeight="1" x14ac:dyDescent="0.2">
      <c r="A22" s="4" t="s">
        <v>113</v>
      </c>
      <c r="B22" s="16">
        <v>14800</v>
      </c>
      <c r="C22" s="17">
        <v>4.5999999999999996</v>
      </c>
      <c r="D22" s="17">
        <v>3.2</v>
      </c>
    </row>
    <row r="23" spans="1:4" ht="12.75" customHeight="1" x14ac:dyDescent="0.2">
      <c r="A23" s="5" t="s">
        <v>114</v>
      </c>
      <c r="B23" s="14"/>
      <c r="C23" s="17"/>
      <c r="D23" s="18"/>
    </row>
    <row r="24" spans="1:4" ht="12.75" customHeight="1" x14ac:dyDescent="0.2">
      <c r="A24" s="4" t="s">
        <v>115</v>
      </c>
      <c r="B24" s="16">
        <v>188600</v>
      </c>
      <c r="C24" s="17">
        <v>4.4000000000000004</v>
      </c>
      <c r="D24" s="17">
        <v>40.5</v>
      </c>
    </row>
    <row r="25" spans="1:4" ht="12.75" customHeight="1" x14ac:dyDescent="0.2">
      <c r="A25" s="4" t="s">
        <v>116</v>
      </c>
      <c r="B25" s="16">
        <v>276800</v>
      </c>
      <c r="C25" s="17">
        <v>43</v>
      </c>
      <c r="D25" s="17">
        <v>59.5</v>
      </c>
    </row>
    <row r="26" spans="1:4" ht="12.75" customHeight="1" x14ac:dyDescent="0.2">
      <c r="A26" s="19" t="s">
        <v>117</v>
      </c>
      <c r="B26" s="20">
        <v>465400</v>
      </c>
      <c r="C26" s="21">
        <v>9.5</v>
      </c>
      <c r="D26" s="21">
        <v>100</v>
      </c>
    </row>
    <row r="27" spans="1:4" ht="12.75" customHeight="1" x14ac:dyDescent="0.2">
      <c r="A27" s="4" t="s">
        <v>118</v>
      </c>
    </row>
    <row r="28" spans="1:4" ht="12.75" customHeight="1" x14ac:dyDescent="0.2">
      <c r="A28" s="4" t="s">
        <v>119</v>
      </c>
    </row>
    <row r="29" spans="1:4" ht="12.75" customHeight="1" x14ac:dyDescent="0.2">
      <c r="A29" s="4" t="s">
        <v>120</v>
      </c>
    </row>
  </sheetData>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
  <sheetViews>
    <sheetView zoomScaleNormal="100" workbookViewId="0"/>
  </sheetViews>
  <sheetFormatPr baseColWidth="10" defaultColWidth="11.5703125" defaultRowHeight="15" customHeight="1" x14ac:dyDescent="0.2"/>
  <sheetData>
    <row r="1" spans="1:9" ht="12.75" customHeight="1" x14ac:dyDescent="0.2">
      <c r="A1" s="5" t="s">
        <v>121</v>
      </c>
    </row>
    <row r="2" spans="1:9" ht="12.75" customHeight="1" x14ac:dyDescent="0.2">
      <c r="A2" s="12" t="s">
        <v>122</v>
      </c>
      <c r="B2" s="12"/>
      <c r="C2" s="12"/>
      <c r="D2" s="12"/>
      <c r="E2" s="12"/>
      <c r="F2" s="12"/>
      <c r="G2" s="12"/>
      <c r="H2" s="12"/>
      <c r="I2" s="12"/>
    </row>
    <row r="3" spans="1:9" ht="12.75" customHeight="1" x14ac:dyDescent="0.2">
      <c r="A3" s="5" t="s">
        <v>123</v>
      </c>
      <c r="B3" s="12"/>
      <c r="C3" s="12"/>
      <c r="D3" s="12"/>
      <c r="E3" s="12"/>
      <c r="F3" s="12"/>
      <c r="G3" s="12"/>
      <c r="H3" s="12"/>
      <c r="I3" s="12"/>
    </row>
    <row r="4" spans="1:9" ht="12.75" customHeight="1" x14ac:dyDescent="0.2">
      <c r="A4" s="6"/>
      <c r="B4" s="1" t="s">
        <v>124</v>
      </c>
      <c r="C4" s="1"/>
      <c r="D4" s="1"/>
      <c r="E4" s="1"/>
      <c r="F4" s="1"/>
      <c r="G4" s="1"/>
      <c r="H4" s="6"/>
      <c r="I4" s="6"/>
    </row>
    <row r="5" spans="1:9" ht="12.75" customHeight="1" x14ac:dyDescent="0.2">
      <c r="A5" s="6" t="s">
        <v>125</v>
      </c>
      <c r="B5" s="6" t="s">
        <v>126</v>
      </c>
      <c r="C5" s="6" t="s">
        <v>127</v>
      </c>
      <c r="D5" s="6" t="s">
        <v>128</v>
      </c>
      <c r="E5" s="6" t="s">
        <v>129</v>
      </c>
      <c r="F5" s="6" t="s">
        <v>130</v>
      </c>
      <c r="G5" s="6" t="s">
        <v>131</v>
      </c>
      <c r="H5" s="6"/>
      <c r="I5" s="6"/>
    </row>
    <row r="6" spans="1:9" ht="12.75" customHeight="1" x14ac:dyDescent="0.2">
      <c r="A6" s="12" t="s">
        <v>132</v>
      </c>
      <c r="B6" s="22">
        <v>12</v>
      </c>
      <c r="C6" s="22">
        <v>18</v>
      </c>
      <c r="D6" s="22" t="s">
        <v>133</v>
      </c>
      <c r="E6" s="22" t="s">
        <v>133</v>
      </c>
      <c r="F6" s="22">
        <v>9</v>
      </c>
      <c r="G6" s="22">
        <v>5</v>
      </c>
    </row>
    <row r="7" spans="1:9" ht="12.75" customHeight="1" x14ac:dyDescent="0.2">
      <c r="A7" s="12" t="s">
        <v>126</v>
      </c>
      <c r="B7" s="22" t="s">
        <v>133</v>
      </c>
      <c r="C7" s="22">
        <v>15</v>
      </c>
      <c r="D7" s="22">
        <v>10</v>
      </c>
      <c r="E7" s="22" t="s">
        <v>133</v>
      </c>
      <c r="F7" s="22">
        <v>8</v>
      </c>
      <c r="G7" s="22">
        <v>4</v>
      </c>
    </row>
    <row r="8" spans="1:9" ht="12.75" customHeight="1" x14ac:dyDescent="0.2">
      <c r="A8" s="12" t="s">
        <v>127</v>
      </c>
      <c r="B8" s="22" t="s">
        <v>133</v>
      </c>
      <c r="C8" s="22" t="s">
        <v>133</v>
      </c>
      <c r="D8" s="22">
        <v>7</v>
      </c>
      <c r="E8" s="22">
        <v>5</v>
      </c>
      <c r="F8" s="22">
        <v>4</v>
      </c>
      <c r="G8" s="22">
        <v>2</v>
      </c>
    </row>
    <row r="9" spans="1:9" ht="12.75" customHeight="1" x14ac:dyDescent="0.2">
      <c r="A9" s="12" t="s">
        <v>128</v>
      </c>
      <c r="B9" s="22" t="s">
        <v>133</v>
      </c>
      <c r="C9" s="22" t="s">
        <v>133</v>
      </c>
      <c r="D9" s="22" t="s">
        <v>133</v>
      </c>
      <c r="E9" s="22" t="s">
        <v>133</v>
      </c>
      <c r="F9" s="22">
        <v>3</v>
      </c>
      <c r="G9" s="22">
        <v>2</v>
      </c>
    </row>
    <row r="10" spans="1:9" ht="12.75" customHeight="1" x14ac:dyDescent="0.2">
      <c r="A10" s="4" t="s">
        <v>129</v>
      </c>
      <c r="B10" s="22" t="s">
        <v>133</v>
      </c>
      <c r="C10" s="22" t="s">
        <v>133</v>
      </c>
      <c r="D10" s="22" t="s">
        <v>133</v>
      </c>
      <c r="E10" s="22" t="s">
        <v>133</v>
      </c>
      <c r="F10" s="22" t="s">
        <v>133</v>
      </c>
      <c r="G10" s="22">
        <v>6</v>
      </c>
    </row>
    <row r="11" spans="1:9" ht="12.75" customHeight="1" x14ac:dyDescent="0.2">
      <c r="A11" s="5" t="s">
        <v>134</v>
      </c>
      <c r="B11" s="22"/>
      <c r="C11" s="22"/>
      <c r="D11" s="22"/>
      <c r="E11" s="22"/>
      <c r="F11" s="22"/>
      <c r="G11" s="22"/>
    </row>
    <row r="12" spans="1:9" ht="12.75" customHeight="1" x14ac:dyDescent="0.2">
      <c r="A12" s="12" t="s">
        <v>135</v>
      </c>
      <c r="B12" s="10"/>
      <c r="C12" s="22"/>
      <c r="D12" s="22"/>
      <c r="E12" s="22"/>
      <c r="F12" s="22"/>
      <c r="G12" s="10">
        <v>-55500</v>
      </c>
    </row>
    <row r="13" spans="1:9" ht="12.75" customHeight="1" x14ac:dyDescent="0.2">
      <c r="A13" s="12" t="s">
        <v>136</v>
      </c>
      <c r="B13" s="22"/>
      <c r="C13" s="22"/>
      <c r="D13" s="22"/>
      <c r="E13" s="22"/>
      <c r="F13" s="22"/>
      <c r="G13" s="22">
        <v>-8.4</v>
      </c>
    </row>
    <row r="14" spans="1:9" ht="12.75" customHeight="1" x14ac:dyDescent="0.2">
      <c r="B14" s="22"/>
      <c r="C14" s="22"/>
      <c r="D14" s="22"/>
      <c r="E14" s="22"/>
      <c r="F14" s="22"/>
      <c r="G14" s="22"/>
    </row>
    <row r="15" spans="1:9" ht="12.75" customHeight="1" x14ac:dyDescent="0.2">
      <c r="A15" s="5" t="s">
        <v>137</v>
      </c>
    </row>
    <row r="16" spans="1:9" ht="12.75" customHeight="1" x14ac:dyDescent="0.2">
      <c r="A16" s="6"/>
      <c r="B16" s="1" t="s">
        <v>124</v>
      </c>
      <c r="C16" s="1"/>
      <c r="D16" s="1"/>
      <c r="E16" s="1"/>
      <c r="F16" s="1"/>
      <c r="G16" s="1"/>
    </row>
    <row r="17" spans="1:7" ht="12.75" customHeight="1" x14ac:dyDescent="0.2">
      <c r="A17" s="6" t="s">
        <v>125</v>
      </c>
      <c r="B17" s="6" t="s">
        <v>126</v>
      </c>
      <c r="C17" s="6" t="s">
        <v>127</v>
      </c>
      <c r="D17" s="6" t="s">
        <v>128</v>
      </c>
      <c r="E17" s="6" t="s">
        <v>129</v>
      </c>
      <c r="F17" s="6" t="s">
        <v>130</v>
      </c>
      <c r="G17" s="6" t="s">
        <v>131</v>
      </c>
    </row>
    <row r="18" spans="1:7" ht="12.75" customHeight="1" x14ac:dyDescent="0.2">
      <c r="A18" s="12" t="s">
        <v>138</v>
      </c>
      <c r="B18" s="22" t="s">
        <v>133</v>
      </c>
      <c r="C18" s="22">
        <v>10</v>
      </c>
      <c r="D18" s="22">
        <v>50</v>
      </c>
      <c r="E18" s="22">
        <v>10</v>
      </c>
      <c r="F18" s="22" t="s">
        <v>133</v>
      </c>
      <c r="G18" s="22" t="s">
        <v>133</v>
      </c>
    </row>
    <row r="19" spans="1:7" ht="12.75" customHeight="1" x14ac:dyDescent="0.2">
      <c r="A19" s="12" t="s">
        <v>127</v>
      </c>
      <c r="B19" s="22" t="s">
        <v>133</v>
      </c>
      <c r="C19" s="22" t="s">
        <v>133</v>
      </c>
      <c r="D19" s="22">
        <v>30</v>
      </c>
      <c r="E19" s="22" t="s">
        <v>133</v>
      </c>
      <c r="F19" s="22" t="s">
        <v>133</v>
      </c>
      <c r="G19" s="22" t="s">
        <v>133</v>
      </c>
    </row>
    <row r="20" spans="1:7" ht="12.75" customHeight="1" x14ac:dyDescent="0.2">
      <c r="A20" s="5" t="s">
        <v>134</v>
      </c>
      <c r="B20" s="22"/>
      <c r="C20" s="22"/>
      <c r="D20" s="22"/>
      <c r="E20" s="22"/>
      <c r="F20" s="22"/>
      <c r="G20" s="22"/>
    </row>
    <row r="21" spans="1:7" ht="12.75" customHeight="1" x14ac:dyDescent="0.2">
      <c r="A21" s="12" t="s">
        <v>135</v>
      </c>
      <c r="B21" s="10"/>
      <c r="C21" s="22"/>
      <c r="D21" s="22"/>
      <c r="E21" s="22"/>
      <c r="F21" s="22"/>
      <c r="G21" s="10">
        <v>-92400</v>
      </c>
    </row>
    <row r="22" spans="1:7" ht="12.75" customHeight="1" x14ac:dyDescent="0.2">
      <c r="A22" s="12" t="s">
        <v>136</v>
      </c>
      <c r="B22" s="22"/>
      <c r="C22" s="22"/>
      <c r="D22" s="22"/>
      <c r="E22" s="22"/>
      <c r="F22" s="22"/>
      <c r="G22" s="22">
        <v>-10.5</v>
      </c>
    </row>
    <row r="23" spans="1:7" ht="12.75" customHeight="1" x14ac:dyDescent="0.2">
      <c r="B23" s="22"/>
      <c r="C23" s="22"/>
      <c r="D23" s="22"/>
      <c r="E23" s="22"/>
      <c r="F23" s="22"/>
      <c r="G23" s="22"/>
    </row>
    <row r="24" spans="1:7" ht="12.75" customHeight="1" x14ac:dyDescent="0.2">
      <c r="A24" s="5" t="s">
        <v>139</v>
      </c>
    </row>
    <row r="25" spans="1:7" ht="12.75" customHeight="1" x14ac:dyDescent="0.2">
      <c r="A25" s="6"/>
      <c r="B25" s="1" t="s">
        <v>124</v>
      </c>
      <c r="C25" s="1"/>
      <c r="D25" s="1"/>
      <c r="E25" s="1"/>
      <c r="F25" s="1"/>
      <c r="G25" s="1"/>
    </row>
    <row r="26" spans="1:7" ht="12.75" customHeight="1" x14ac:dyDescent="0.2">
      <c r="A26" s="6" t="s">
        <v>125</v>
      </c>
      <c r="B26" s="6" t="s">
        <v>126</v>
      </c>
      <c r="C26" s="6" t="s">
        <v>127</v>
      </c>
      <c r="D26" s="6" t="s">
        <v>128</v>
      </c>
      <c r="E26" s="6" t="s">
        <v>129</v>
      </c>
      <c r="F26" s="6" t="s">
        <v>130</v>
      </c>
      <c r="G26" s="6" t="s">
        <v>131</v>
      </c>
    </row>
    <row r="27" spans="1:7" ht="12.75" customHeight="1" x14ac:dyDescent="0.2">
      <c r="A27" s="12" t="s">
        <v>140</v>
      </c>
      <c r="B27" s="22" t="s">
        <v>133</v>
      </c>
      <c r="C27" s="22" t="s">
        <v>133</v>
      </c>
      <c r="D27" s="22">
        <v>10</v>
      </c>
      <c r="E27" s="22">
        <v>40</v>
      </c>
      <c r="F27" s="22">
        <v>30</v>
      </c>
      <c r="G27" s="22">
        <v>20</v>
      </c>
    </row>
    <row r="28" spans="1:7" ht="12.75" customHeight="1" x14ac:dyDescent="0.2">
      <c r="A28" s="12" t="s">
        <v>128</v>
      </c>
      <c r="B28" s="22" t="s">
        <v>133</v>
      </c>
      <c r="C28" s="22" t="s">
        <v>133</v>
      </c>
      <c r="D28" s="22" t="s">
        <v>133</v>
      </c>
      <c r="E28" s="22">
        <v>40</v>
      </c>
      <c r="F28" s="22">
        <v>30</v>
      </c>
      <c r="G28" s="22">
        <v>20</v>
      </c>
    </row>
    <row r="29" spans="1:7" ht="12.75" customHeight="1" x14ac:dyDescent="0.2">
      <c r="A29" s="12" t="s">
        <v>129</v>
      </c>
      <c r="B29" s="22" t="s">
        <v>133</v>
      </c>
      <c r="C29" s="22" t="s">
        <v>133</v>
      </c>
      <c r="D29" s="22" t="s">
        <v>133</v>
      </c>
      <c r="E29" s="22" t="s">
        <v>133</v>
      </c>
      <c r="F29" s="22">
        <v>30</v>
      </c>
      <c r="G29" s="22">
        <v>20</v>
      </c>
    </row>
    <row r="30" spans="1:7" ht="12.75" customHeight="1" x14ac:dyDescent="0.2">
      <c r="A30" s="5" t="s">
        <v>134</v>
      </c>
      <c r="B30" s="22"/>
      <c r="C30" s="22"/>
      <c r="D30" s="22"/>
      <c r="E30" s="22"/>
      <c r="F30" s="22"/>
      <c r="G30" s="22"/>
    </row>
    <row r="31" spans="1:7" ht="12.75" customHeight="1" x14ac:dyDescent="0.2">
      <c r="A31" s="12" t="s">
        <v>135</v>
      </c>
      <c r="B31" s="10"/>
      <c r="C31" s="22"/>
      <c r="D31" s="22"/>
      <c r="E31" s="22"/>
      <c r="F31" s="22"/>
      <c r="G31" s="10">
        <v>-233000</v>
      </c>
    </row>
    <row r="32" spans="1:7" ht="12.75" customHeight="1" x14ac:dyDescent="0.2">
      <c r="A32" s="12" t="s">
        <v>136</v>
      </c>
      <c r="B32" s="22"/>
      <c r="C32" s="22"/>
      <c r="D32" s="22"/>
      <c r="E32" s="22"/>
      <c r="F32" s="22"/>
      <c r="G32" s="22">
        <v>-42.2</v>
      </c>
    </row>
    <row r="33" spans="1:9" ht="12.75" customHeight="1" x14ac:dyDescent="0.2">
      <c r="A33" s="12" t="s">
        <v>141</v>
      </c>
    </row>
    <row r="34" spans="1:9" ht="12.75" customHeight="1" x14ac:dyDescent="0.2">
      <c r="A34" s="12" t="s">
        <v>142</v>
      </c>
    </row>
    <row r="35" spans="1:9" ht="13.5" customHeight="1" x14ac:dyDescent="0.25">
      <c r="A35" s="23" t="s">
        <v>143</v>
      </c>
      <c r="B35" s="5"/>
      <c r="C35" s="5"/>
      <c r="D35" s="5"/>
      <c r="E35" s="5"/>
      <c r="F35" s="5"/>
      <c r="G35" s="5"/>
      <c r="H35" s="5"/>
      <c r="I35" s="5"/>
    </row>
    <row r="36" spans="1:9" ht="13.5" customHeight="1" x14ac:dyDescent="0.25">
      <c r="A36" s="23" t="s">
        <v>144</v>
      </c>
      <c r="B36" s="5"/>
      <c r="C36" s="5"/>
      <c r="D36" s="5"/>
      <c r="E36" s="5"/>
      <c r="F36" s="5"/>
      <c r="G36" s="5"/>
      <c r="H36" s="5"/>
      <c r="I36" s="5"/>
    </row>
    <row r="37" spans="1:9" ht="13.5" customHeight="1" x14ac:dyDescent="0.25">
      <c r="A37" s="23" t="s">
        <v>90</v>
      </c>
      <c r="B37" s="5"/>
      <c r="C37" s="5"/>
      <c r="D37" s="5"/>
      <c r="E37" s="5"/>
      <c r="F37" s="5"/>
      <c r="G37" s="5"/>
      <c r="H37" s="5"/>
      <c r="I37" s="5"/>
    </row>
  </sheetData>
  <mergeCells count="3">
    <mergeCell ref="B4:G4"/>
    <mergeCell ref="B16:G16"/>
    <mergeCell ref="B25:G25"/>
  </mergeCells>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8"/>
  <sheetViews>
    <sheetView zoomScaleNormal="100" workbookViewId="0"/>
  </sheetViews>
  <sheetFormatPr baseColWidth="10" defaultColWidth="11.5703125" defaultRowHeight="15" customHeight="1" x14ac:dyDescent="0.2"/>
  <cols>
    <col min="1" max="1" width="17.140625" style="4" customWidth="1"/>
    <col min="2" max="2" width="39.5703125" style="4" customWidth="1"/>
    <col min="3" max="3" width="18.28515625" style="4" customWidth="1"/>
  </cols>
  <sheetData>
    <row r="1" spans="1:3" ht="12.75" customHeight="1" x14ac:dyDescent="0.2">
      <c r="A1" s="5" t="s">
        <v>145</v>
      </c>
    </row>
    <row r="2" spans="1:3" ht="12.75" customHeight="1" x14ac:dyDescent="0.2">
      <c r="A2" s="12" t="s">
        <v>146</v>
      </c>
    </row>
    <row r="3" spans="1:3" ht="24" customHeight="1" x14ac:dyDescent="0.2">
      <c r="A3" s="6" t="s">
        <v>2</v>
      </c>
      <c r="B3" s="7" t="s">
        <v>3</v>
      </c>
      <c r="C3" s="7" t="s">
        <v>147</v>
      </c>
    </row>
    <row r="4" spans="1:3" ht="12.75" customHeight="1" x14ac:dyDescent="0.2">
      <c r="A4" s="9">
        <v>75101</v>
      </c>
      <c r="B4" s="9" t="s">
        <v>6</v>
      </c>
      <c r="C4" s="24">
        <v>1494</v>
      </c>
    </row>
    <row r="5" spans="1:3" ht="12.75" customHeight="1" x14ac:dyDescent="0.2">
      <c r="A5" s="9">
        <v>75102</v>
      </c>
      <c r="B5" s="9" t="s">
        <v>7</v>
      </c>
      <c r="C5" s="24">
        <v>1347</v>
      </c>
    </row>
    <row r="6" spans="1:3" ht="12.75" customHeight="1" x14ac:dyDescent="0.2">
      <c r="A6" s="9">
        <v>75103</v>
      </c>
      <c r="B6" s="9" t="s">
        <v>8</v>
      </c>
      <c r="C6" s="24">
        <v>1489</v>
      </c>
    </row>
    <row r="7" spans="1:3" ht="12.75" customHeight="1" x14ac:dyDescent="0.2">
      <c r="A7" s="9">
        <v>75104</v>
      </c>
      <c r="B7" s="9" t="s">
        <v>9</v>
      </c>
      <c r="C7" s="24">
        <v>1530</v>
      </c>
    </row>
    <row r="8" spans="1:3" ht="12.75" customHeight="1" x14ac:dyDescent="0.2">
      <c r="A8" s="9">
        <v>75105</v>
      </c>
      <c r="B8" s="9" t="s">
        <v>10</v>
      </c>
      <c r="C8" s="24">
        <v>1483</v>
      </c>
    </row>
    <row r="9" spans="1:3" ht="12.75" customHeight="1" x14ac:dyDescent="0.2">
      <c r="A9" s="9">
        <v>75106</v>
      </c>
      <c r="B9" s="9" t="s">
        <v>11</v>
      </c>
      <c r="C9" s="24">
        <v>1752</v>
      </c>
    </row>
    <row r="10" spans="1:3" ht="12.75" customHeight="1" x14ac:dyDescent="0.2">
      <c r="A10" s="9">
        <v>75107</v>
      </c>
      <c r="B10" s="9" t="s">
        <v>12</v>
      </c>
      <c r="C10" s="24">
        <v>1733</v>
      </c>
    </row>
    <row r="11" spans="1:3" ht="12.75" customHeight="1" x14ac:dyDescent="0.2">
      <c r="A11" s="9">
        <v>75108</v>
      </c>
      <c r="B11" s="9" t="s">
        <v>13</v>
      </c>
      <c r="C11" s="24">
        <v>2000</v>
      </c>
    </row>
    <row r="12" spans="1:3" ht="12.75" customHeight="1" x14ac:dyDescent="0.2">
      <c r="A12" s="9">
        <v>75109</v>
      </c>
      <c r="B12" s="9" t="s">
        <v>14</v>
      </c>
      <c r="C12" s="24">
        <v>1520</v>
      </c>
    </row>
    <row r="13" spans="1:3" ht="12.75" customHeight="1" x14ac:dyDescent="0.2">
      <c r="A13" s="9">
        <v>75110</v>
      </c>
      <c r="B13" s="9" t="s">
        <v>15</v>
      </c>
      <c r="C13" s="24">
        <v>1339</v>
      </c>
    </row>
    <row r="14" spans="1:3" ht="12.75" customHeight="1" x14ac:dyDescent="0.2">
      <c r="A14" s="9">
        <v>75111</v>
      </c>
      <c r="B14" s="9" t="s">
        <v>16</v>
      </c>
      <c r="C14" s="24">
        <v>1276</v>
      </c>
    </row>
    <row r="15" spans="1:3" ht="12.75" customHeight="1" x14ac:dyDescent="0.2">
      <c r="A15" s="9">
        <v>75112</v>
      </c>
      <c r="B15" s="9" t="s">
        <v>17</v>
      </c>
      <c r="C15" s="24">
        <v>1399</v>
      </c>
    </row>
    <row r="16" spans="1:3" ht="12.75" customHeight="1" x14ac:dyDescent="0.2">
      <c r="A16" s="9">
        <v>75113</v>
      </c>
      <c r="B16" s="9" t="s">
        <v>18</v>
      </c>
      <c r="C16" s="24">
        <v>1283</v>
      </c>
    </row>
    <row r="17" spans="1:3" ht="12.75" customHeight="1" x14ac:dyDescent="0.2">
      <c r="A17" s="9">
        <v>75114</v>
      </c>
      <c r="B17" s="9" t="s">
        <v>19</v>
      </c>
      <c r="C17" s="24">
        <v>1399</v>
      </c>
    </row>
    <row r="18" spans="1:3" ht="12.75" customHeight="1" x14ac:dyDescent="0.2">
      <c r="A18" s="9">
        <v>75115</v>
      </c>
      <c r="B18" s="9" t="s">
        <v>20</v>
      </c>
      <c r="C18" s="24">
        <v>1363</v>
      </c>
    </row>
    <row r="19" spans="1:3" ht="12.75" customHeight="1" x14ac:dyDescent="0.2">
      <c r="A19" s="9">
        <v>75116</v>
      </c>
      <c r="B19" s="9" t="s">
        <v>21</v>
      </c>
      <c r="C19" s="24">
        <v>1890</v>
      </c>
    </row>
    <row r="20" spans="1:3" ht="12.75" customHeight="1" x14ac:dyDescent="0.2">
      <c r="A20" s="9">
        <v>75117</v>
      </c>
      <c r="B20" s="9" t="s">
        <v>22</v>
      </c>
      <c r="C20" s="24">
        <v>1613</v>
      </c>
    </row>
    <row r="21" spans="1:3" ht="12.75" customHeight="1" x14ac:dyDescent="0.2">
      <c r="A21" s="9">
        <v>75118</v>
      </c>
      <c r="B21" s="9" t="s">
        <v>23</v>
      </c>
      <c r="C21" s="24">
        <v>1288</v>
      </c>
    </row>
    <row r="22" spans="1:3" ht="12.75" customHeight="1" x14ac:dyDescent="0.2">
      <c r="A22" s="9">
        <v>75119</v>
      </c>
      <c r="B22" s="9" t="s">
        <v>24</v>
      </c>
      <c r="C22" s="24">
        <v>1337</v>
      </c>
    </row>
    <row r="23" spans="1:3" ht="12.75" customHeight="1" x14ac:dyDescent="0.2">
      <c r="A23" s="9">
        <v>75120</v>
      </c>
      <c r="B23" s="9" t="s">
        <v>25</v>
      </c>
      <c r="C23" s="24">
        <v>1270</v>
      </c>
    </row>
    <row r="24" spans="1:3" ht="12.75" customHeight="1" x14ac:dyDescent="0.2">
      <c r="A24" s="9">
        <v>200057966</v>
      </c>
      <c r="B24" s="12" t="s">
        <v>26</v>
      </c>
      <c r="C24" s="10">
        <v>1431</v>
      </c>
    </row>
    <row r="25" spans="1:3" ht="12.75" customHeight="1" x14ac:dyDescent="0.2">
      <c r="A25" s="9">
        <v>200057974</v>
      </c>
      <c r="B25" s="12" t="s">
        <v>27</v>
      </c>
      <c r="C25" s="10">
        <v>1430</v>
      </c>
    </row>
    <row r="26" spans="1:3" ht="12.75" customHeight="1" x14ac:dyDescent="0.2">
      <c r="A26" s="9">
        <v>200057982</v>
      </c>
      <c r="B26" s="12" t="s">
        <v>28</v>
      </c>
      <c r="C26" s="10">
        <v>1477</v>
      </c>
    </row>
    <row r="27" spans="1:3" ht="12.75" customHeight="1" x14ac:dyDescent="0.2">
      <c r="A27" s="9">
        <v>200057990</v>
      </c>
      <c r="B27" s="12" t="s">
        <v>29</v>
      </c>
      <c r="C27" s="10">
        <v>1478</v>
      </c>
    </row>
    <row r="28" spans="1:3" ht="12.75" customHeight="1" x14ac:dyDescent="0.2">
      <c r="A28" s="9">
        <v>200057867</v>
      </c>
      <c r="B28" s="12" t="s">
        <v>30</v>
      </c>
      <c r="C28" s="10">
        <v>1236</v>
      </c>
    </row>
    <row r="29" spans="1:3" ht="12.75" customHeight="1" x14ac:dyDescent="0.2">
      <c r="A29" s="9">
        <v>200058097</v>
      </c>
      <c r="B29" s="12" t="s">
        <v>31</v>
      </c>
      <c r="C29" s="10">
        <v>1556</v>
      </c>
    </row>
    <row r="30" spans="1:3" ht="12.75" customHeight="1" x14ac:dyDescent="0.2">
      <c r="A30" s="9">
        <v>200057875</v>
      </c>
      <c r="B30" s="12" t="s">
        <v>32</v>
      </c>
      <c r="C30" s="10">
        <v>1398</v>
      </c>
    </row>
    <row r="31" spans="1:3" ht="12.75" customHeight="1" x14ac:dyDescent="0.2">
      <c r="A31" s="9">
        <v>200058790</v>
      </c>
      <c r="B31" s="12" t="s">
        <v>33</v>
      </c>
      <c r="C31" s="10">
        <v>1583</v>
      </c>
    </row>
    <row r="32" spans="1:3" ht="12.75" customHeight="1" x14ac:dyDescent="0.2">
      <c r="A32" s="9">
        <v>200057941</v>
      </c>
      <c r="B32" s="12" t="s">
        <v>34</v>
      </c>
      <c r="C32" s="10">
        <v>1551</v>
      </c>
    </row>
    <row r="33" spans="1:18" ht="12.75" customHeight="1" x14ac:dyDescent="0.2">
      <c r="A33" s="9">
        <v>200058006</v>
      </c>
      <c r="B33" s="12" t="s">
        <v>35</v>
      </c>
      <c r="C33" s="10">
        <v>1623</v>
      </c>
    </row>
    <row r="34" spans="1:18" ht="12.75" customHeight="1" x14ac:dyDescent="0.2">
      <c r="A34" s="9">
        <v>200058014</v>
      </c>
      <c r="B34" s="12" t="s">
        <v>36</v>
      </c>
      <c r="C34" s="10">
        <v>1425</v>
      </c>
    </row>
    <row r="35" spans="1:18" ht="12.75" customHeight="1" x14ac:dyDescent="0.2">
      <c r="A35" s="9">
        <v>200017846</v>
      </c>
      <c r="B35" s="12" t="s">
        <v>148</v>
      </c>
      <c r="C35" s="10">
        <v>1818</v>
      </c>
    </row>
    <row r="36" spans="1:18" ht="12.75" customHeight="1" x14ac:dyDescent="0.2">
      <c r="A36" s="9">
        <v>200023125</v>
      </c>
      <c r="B36" s="12" t="s">
        <v>38</v>
      </c>
      <c r="C36" s="10">
        <v>1858</v>
      </c>
    </row>
    <row r="37" spans="1:18" ht="12.75" customHeight="1" x14ac:dyDescent="0.2">
      <c r="A37" s="9">
        <v>200023240</v>
      </c>
      <c r="B37" s="12" t="s">
        <v>39</v>
      </c>
      <c r="C37" s="10">
        <v>2006</v>
      </c>
    </row>
    <row r="38" spans="1:18" ht="12.75" customHeight="1" x14ac:dyDescent="0.2">
      <c r="A38" s="9">
        <v>200023919</v>
      </c>
      <c r="B38" s="12" t="s">
        <v>40</v>
      </c>
      <c r="C38" s="10">
        <v>2520</v>
      </c>
    </row>
    <row r="39" spans="1:18" ht="12.75" customHeight="1" x14ac:dyDescent="0.2">
      <c r="A39" s="9">
        <v>200033090</v>
      </c>
      <c r="B39" s="12" t="s">
        <v>41</v>
      </c>
      <c r="C39" s="10">
        <v>1882</v>
      </c>
    </row>
    <row r="40" spans="1:18" ht="12.75" customHeight="1" x14ac:dyDescent="0.2">
      <c r="A40" s="9">
        <v>200033173</v>
      </c>
      <c r="B40" s="12" t="s">
        <v>42</v>
      </c>
      <c r="C40" s="10">
        <v>2290</v>
      </c>
    </row>
    <row r="41" spans="1:18" ht="12.75" customHeight="1" x14ac:dyDescent="0.2">
      <c r="A41" s="9">
        <v>200034130</v>
      </c>
      <c r="B41" s="12" t="s">
        <v>43</v>
      </c>
      <c r="C41" s="10">
        <v>2413</v>
      </c>
    </row>
    <row r="42" spans="1:18" ht="12.75" customHeight="1" x14ac:dyDescent="0.2">
      <c r="A42" s="9">
        <v>200035970</v>
      </c>
      <c r="B42" s="12" t="s">
        <v>44</v>
      </c>
      <c r="C42" s="10">
        <v>2320</v>
      </c>
    </row>
    <row r="43" spans="1:18" ht="12.75" customHeight="1" x14ac:dyDescent="0.2">
      <c r="A43" s="9">
        <v>200037133</v>
      </c>
      <c r="B43" s="12" t="s">
        <v>45</v>
      </c>
      <c r="C43" s="10">
        <v>2063</v>
      </c>
    </row>
    <row r="44" spans="1:18" ht="12.75" customHeight="1" x14ac:dyDescent="0.2">
      <c r="A44" s="9">
        <v>200040251</v>
      </c>
      <c r="B44" s="12" t="s">
        <v>46</v>
      </c>
      <c r="C44" s="10">
        <v>2423</v>
      </c>
    </row>
    <row r="45" spans="1:18" ht="12.75" customHeight="1" x14ac:dyDescent="0.2">
      <c r="A45" s="9">
        <v>200055655</v>
      </c>
      <c r="B45" s="12" t="s">
        <v>47</v>
      </c>
      <c r="C45" s="10">
        <v>1600</v>
      </c>
    </row>
    <row r="46" spans="1:18" ht="12.75" customHeight="1" x14ac:dyDescent="0.2">
      <c r="A46" s="9">
        <v>200056232</v>
      </c>
      <c r="B46" s="12" t="s">
        <v>48</v>
      </c>
      <c r="C46" s="10">
        <v>1549</v>
      </c>
    </row>
    <row r="47" spans="1:18" ht="12.75" customHeight="1" x14ac:dyDescent="0.2">
      <c r="A47" s="9">
        <v>200056380</v>
      </c>
      <c r="B47" s="12" t="s">
        <v>49</v>
      </c>
      <c r="C47" s="10">
        <v>1809</v>
      </c>
      <c r="N47" s="12"/>
      <c r="R47" s="12"/>
    </row>
    <row r="48" spans="1:18" ht="12.75" customHeight="1" x14ac:dyDescent="0.2">
      <c r="A48" s="9">
        <v>200057859</v>
      </c>
      <c r="B48" s="12" t="s">
        <v>50</v>
      </c>
      <c r="C48" s="10">
        <v>1605</v>
      </c>
      <c r="N48" s="12"/>
    </row>
    <row r="49" spans="1:3" ht="12.75" customHeight="1" x14ac:dyDescent="0.2">
      <c r="A49" s="9">
        <v>200057958</v>
      </c>
      <c r="B49" s="12" t="s">
        <v>51</v>
      </c>
      <c r="C49" s="10">
        <v>1555</v>
      </c>
    </row>
    <row r="50" spans="1:3" ht="12.75" customHeight="1" x14ac:dyDescent="0.2">
      <c r="A50" s="9">
        <v>200058477</v>
      </c>
      <c r="B50" s="12" t="s">
        <v>52</v>
      </c>
      <c r="C50" s="10">
        <v>1771</v>
      </c>
    </row>
    <row r="51" spans="1:3" ht="12.75" customHeight="1" x14ac:dyDescent="0.2">
      <c r="A51" s="9">
        <v>200058485</v>
      </c>
      <c r="B51" s="12" t="s">
        <v>53</v>
      </c>
      <c r="C51" s="10">
        <v>1620</v>
      </c>
    </row>
    <row r="52" spans="1:3" ht="12.75" customHeight="1" x14ac:dyDescent="0.2">
      <c r="A52" s="9">
        <v>200058519</v>
      </c>
      <c r="B52" s="12" t="s">
        <v>54</v>
      </c>
      <c r="C52" s="10">
        <v>1804</v>
      </c>
    </row>
    <row r="53" spans="1:3" ht="12.75" customHeight="1" x14ac:dyDescent="0.2">
      <c r="A53" s="9">
        <v>200058782</v>
      </c>
      <c r="B53" s="12" t="s">
        <v>55</v>
      </c>
      <c r="C53" s="10">
        <v>1505</v>
      </c>
    </row>
    <row r="54" spans="1:3" ht="12.75" customHeight="1" x14ac:dyDescent="0.2">
      <c r="A54" s="9">
        <v>200059228</v>
      </c>
      <c r="B54" s="12" t="s">
        <v>56</v>
      </c>
      <c r="C54" s="10">
        <v>1471</v>
      </c>
    </row>
    <row r="55" spans="1:3" ht="12.75" customHeight="1" x14ac:dyDescent="0.2">
      <c r="A55" s="9">
        <v>200059889</v>
      </c>
      <c r="B55" s="12" t="s">
        <v>57</v>
      </c>
      <c r="C55" s="10">
        <v>1668</v>
      </c>
    </row>
    <row r="56" spans="1:3" ht="12.75" customHeight="1" x14ac:dyDescent="0.2">
      <c r="A56" s="9">
        <v>200070779</v>
      </c>
      <c r="B56" s="12" t="s">
        <v>58</v>
      </c>
      <c r="C56" s="10">
        <v>2060</v>
      </c>
    </row>
    <row r="57" spans="1:3" ht="12.75" customHeight="1" x14ac:dyDescent="0.2">
      <c r="A57" s="9">
        <v>200071074</v>
      </c>
      <c r="B57" s="12" t="s">
        <v>59</v>
      </c>
      <c r="C57" s="10">
        <v>1940</v>
      </c>
    </row>
    <row r="58" spans="1:3" ht="12.75" customHeight="1" x14ac:dyDescent="0.2">
      <c r="A58" s="9">
        <v>200072130</v>
      </c>
      <c r="B58" s="12" t="s">
        <v>60</v>
      </c>
      <c r="C58" s="10">
        <v>1674</v>
      </c>
    </row>
    <row r="59" spans="1:3" ht="12.75" customHeight="1" x14ac:dyDescent="0.2">
      <c r="A59" s="9">
        <v>200072346</v>
      </c>
      <c r="B59" s="12" t="s">
        <v>61</v>
      </c>
      <c r="C59" s="10">
        <v>2025</v>
      </c>
    </row>
    <row r="60" spans="1:3" ht="12.75" customHeight="1" x14ac:dyDescent="0.2">
      <c r="A60" s="9">
        <v>200072544</v>
      </c>
      <c r="B60" s="12" t="s">
        <v>62</v>
      </c>
      <c r="C60" s="10">
        <v>2194</v>
      </c>
    </row>
    <row r="61" spans="1:3" ht="12.75" customHeight="1" x14ac:dyDescent="0.2">
      <c r="A61" s="9">
        <v>200072874</v>
      </c>
      <c r="B61" s="12" t="s">
        <v>63</v>
      </c>
      <c r="C61" s="10">
        <v>2108</v>
      </c>
    </row>
    <row r="62" spans="1:3" ht="12.75" customHeight="1" x14ac:dyDescent="0.2">
      <c r="A62" s="9">
        <v>200073013</v>
      </c>
      <c r="B62" s="12" t="s">
        <v>64</v>
      </c>
      <c r="C62" s="10">
        <v>1877</v>
      </c>
    </row>
    <row r="63" spans="1:3" ht="12.75" customHeight="1" x14ac:dyDescent="0.2">
      <c r="A63" s="9">
        <v>200073344</v>
      </c>
      <c r="B63" s="12" t="s">
        <v>65</v>
      </c>
      <c r="C63" s="10">
        <v>1938</v>
      </c>
    </row>
    <row r="64" spans="1:3" ht="12.75" customHeight="1" x14ac:dyDescent="0.2">
      <c r="A64" s="9">
        <v>200090504</v>
      </c>
      <c r="B64" s="12" t="s">
        <v>66</v>
      </c>
      <c r="C64" s="10">
        <v>2027</v>
      </c>
    </row>
    <row r="65" spans="1:3" ht="12.75" customHeight="1" x14ac:dyDescent="0.2">
      <c r="A65" s="9">
        <v>247700032</v>
      </c>
      <c r="B65" s="12" t="s">
        <v>67</v>
      </c>
      <c r="C65" s="10">
        <v>2238</v>
      </c>
    </row>
    <row r="66" spans="1:3" ht="12.75" customHeight="1" x14ac:dyDescent="0.2">
      <c r="A66" s="9">
        <v>247700057</v>
      </c>
      <c r="B66" s="12" t="s">
        <v>68</v>
      </c>
      <c r="C66" s="10">
        <v>1592</v>
      </c>
    </row>
    <row r="67" spans="1:3" ht="12.75" customHeight="1" x14ac:dyDescent="0.2">
      <c r="A67" s="9">
        <v>247700065</v>
      </c>
      <c r="B67" s="12" t="s">
        <v>69</v>
      </c>
      <c r="C67" s="10">
        <v>2026</v>
      </c>
    </row>
    <row r="68" spans="1:3" ht="12.75" customHeight="1" x14ac:dyDescent="0.2">
      <c r="A68" s="9">
        <v>247700107</v>
      </c>
      <c r="B68" s="12" t="s">
        <v>70</v>
      </c>
      <c r="C68" s="10">
        <v>2011</v>
      </c>
    </row>
    <row r="69" spans="1:3" ht="12.75" customHeight="1" x14ac:dyDescent="0.2">
      <c r="A69" s="9">
        <v>247700339</v>
      </c>
      <c r="B69" s="12" t="s">
        <v>71</v>
      </c>
      <c r="C69" s="10">
        <v>1422</v>
      </c>
    </row>
    <row r="70" spans="1:3" ht="12.75" customHeight="1" x14ac:dyDescent="0.2">
      <c r="A70" s="9">
        <v>247700594</v>
      </c>
      <c r="B70" s="12" t="s">
        <v>72</v>
      </c>
      <c r="C70" s="10">
        <v>1511</v>
      </c>
    </row>
    <row r="71" spans="1:3" ht="12.75" customHeight="1" x14ac:dyDescent="0.2">
      <c r="A71" s="9">
        <v>247700644</v>
      </c>
      <c r="B71" s="12" t="s">
        <v>73</v>
      </c>
      <c r="C71" s="10">
        <v>1714</v>
      </c>
    </row>
    <row r="72" spans="1:3" ht="12.75" customHeight="1" x14ac:dyDescent="0.2">
      <c r="A72" s="9">
        <v>247700701</v>
      </c>
      <c r="B72" s="12" t="s">
        <v>74</v>
      </c>
      <c r="C72" s="10">
        <v>1979</v>
      </c>
    </row>
    <row r="73" spans="1:3" ht="12.75" customHeight="1" x14ac:dyDescent="0.2">
      <c r="A73" s="9">
        <v>247800550</v>
      </c>
      <c r="B73" s="12" t="s">
        <v>75</v>
      </c>
      <c r="C73" s="10">
        <v>2186</v>
      </c>
    </row>
    <row r="74" spans="1:3" ht="12.75" customHeight="1" x14ac:dyDescent="0.2">
      <c r="A74" s="9">
        <v>247800584</v>
      </c>
      <c r="B74" s="12" t="s">
        <v>76</v>
      </c>
      <c r="C74" s="10">
        <v>1675</v>
      </c>
    </row>
    <row r="75" spans="1:3" ht="12.75" customHeight="1" x14ac:dyDescent="0.2">
      <c r="A75" s="9">
        <v>247800618</v>
      </c>
      <c r="B75" s="12" t="s">
        <v>77</v>
      </c>
      <c r="C75" s="10">
        <v>2109</v>
      </c>
    </row>
    <row r="76" spans="1:3" ht="12.75" customHeight="1" x14ac:dyDescent="0.2">
      <c r="A76" s="9">
        <v>249100074</v>
      </c>
      <c r="B76" s="12" t="s">
        <v>78</v>
      </c>
      <c r="C76" s="10">
        <v>2011</v>
      </c>
    </row>
    <row r="77" spans="1:3" ht="12.75" customHeight="1" x14ac:dyDescent="0.2">
      <c r="A77" s="9">
        <v>249100157</v>
      </c>
      <c r="B77" s="12" t="s">
        <v>79</v>
      </c>
      <c r="C77" s="10">
        <v>2386</v>
      </c>
    </row>
    <row r="78" spans="1:3" ht="12.75" customHeight="1" x14ac:dyDescent="0.2">
      <c r="A78" s="9">
        <v>249100546</v>
      </c>
      <c r="B78" s="12" t="s">
        <v>80</v>
      </c>
      <c r="C78" s="10">
        <v>1875</v>
      </c>
    </row>
    <row r="79" spans="1:3" ht="12.75" customHeight="1" x14ac:dyDescent="0.2">
      <c r="A79" s="9">
        <v>249100553</v>
      </c>
      <c r="B79" s="12" t="s">
        <v>81</v>
      </c>
      <c r="C79" s="10">
        <v>2064</v>
      </c>
    </row>
    <row r="80" spans="1:3" ht="12.75" customHeight="1" x14ac:dyDescent="0.2">
      <c r="A80" s="9">
        <v>249100595</v>
      </c>
      <c r="B80" s="12" t="s">
        <v>82</v>
      </c>
      <c r="C80" s="10">
        <v>1743</v>
      </c>
    </row>
    <row r="81" spans="1:8" ht="12.75" customHeight="1" x14ac:dyDescent="0.2">
      <c r="A81" s="9">
        <v>249500109</v>
      </c>
      <c r="B81" s="12" t="s">
        <v>83</v>
      </c>
      <c r="C81" s="10">
        <v>1439</v>
      </c>
    </row>
    <row r="82" spans="1:8" ht="12.75" customHeight="1" x14ac:dyDescent="0.2">
      <c r="A82" s="9">
        <v>249500430</v>
      </c>
      <c r="B82" s="12" t="s">
        <v>84</v>
      </c>
      <c r="C82" s="10">
        <v>2375</v>
      </c>
    </row>
    <row r="83" spans="1:8" ht="12.75" customHeight="1" x14ac:dyDescent="0.2">
      <c r="A83" s="9">
        <v>249500455</v>
      </c>
      <c r="B83" s="12" t="s">
        <v>85</v>
      </c>
      <c r="C83" s="10">
        <v>1886</v>
      </c>
    </row>
    <row r="84" spans="1:8" ht="12.75" customHeight="1" x14ac:dyDescent="0.2">
      <c r="A84" s="9">
        <v>249500489</v>
      </c>
      <c r="B84" s="12" t="s">
        <v>86</v>
      </c>
      <c r="C84" s="10">
        <v>1506</v>
      </c>
    </row>
    <row r="85" spans="1:8" ht="12.75" customHeight="1" x14ac:dyDescent="0.2">
      <c r="A85" s="9">
        <v>249500513</v>
      </c>
      <c r="B85" s="12" t="s">
        <v>87</v>
      </c>
      <c r="C85" s="10">
        <v>2144</v>
      </c>
    </row>
    <row r="86" spans="1:8" ht="18" customHeight="1" x14ac:dyDescent="0.2">
      <c r="A86" s="13" t="s">
        <v>149</v>
      </c>
      <c r="B86" s="12"/>
      <c r="C86" s="12"/>
      <c r="D86" s="9"/>
      <c r="E86" s="12"/>
      <c r="F86" s="12"/>
      <c r="G86" s="12"/>
      <c r="H86" s="12"/>
    </row>
    <row r="87" spans="1:8" ht="12.75" customHeight="1" x14ac:dyDescent="0.2">
      <c r="A87" s="14" t="s">
        <v>150</v>
      </c>
      <c r="B87" s="12"/>
      <c r="C87" s="12"/>
      <c r="D87" s="12"/>
      <c r="E87" s="12"/>
      <c r="F87" s="12"/>
      <c r="G87" s="12"/>
      <c r="H87" s="12"/>
    </row>
    <row r="88" spans="1:8" ht="15" customHeight="1" x14ac:dyDescent="0.2">
      <c r="A88" s="14" t="s">
        <v>90</v>
      </c>
    </row>
  </sheetData>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2"/>
  <sheetViews>
    <sheetView zoomScaleNormal="100" workbookViewId="0"/>
  </sheetViews>
  <sheetFormatPr baseColWidth="10" defaultColWidth="11.5703125" defaultRowHeight="15" customHeight="1" x14ac:dyDescent="0.2"/>
  <cols>
    <col min="1" max="1" width="105.85546875" style="4" customWidth="1"/>
  </cols>
  <sheetData>
    <row r="1" spans="1:1" ht="12.75" customHeight="1" x14ac:dyDescent="0.2">
      <c r="A1" s="25" t="s">
        <v>151</v>
      </c>
    </row>
    <row r="2" spans="1:1" ht="12.75" customHeight="1" x14ac:dyDescent="0.2">
      <c r="A2" s="25" t="s">
        <v>152</v>
      </c>
    </row>
    <row r="3" spans="1:1" ht="24" customHeight="1" x14ac:dyDescent="0.2">
      <c r="A3" s="26" t="s">
        <v>153</v>
      </c>
    </row>
    <row r="4" spans="1:1" ht="57" customHeight="1" x14ac:dyDescent="0.2">
      <c r="A4" s="26" t="s">
        <v>154</v>
      </c>
    </row>
    <row r="5" spans="1:1" ht="78.75" customHeight="1" x14ac:dyDescent="0.2">
      <c r="A5" s="27" t="s">
        <v>155</v>
      </c>
    </row>
    <row r="6" spans="1:1" ht="12.75" customHeight="1" x14ac:dyDescent="0.2">
      <c r="A6" s="26"/>
    </row>
    <row r="7" spans="1:1" ht="12.75" customHeight="1" x14ac:dyDescent="0.2">
      <c r="A7" s="25" t="s">
        <v>156</v>
      </c>
    </row>
    <row r="8" spans="1:1" ht="34.5" customHeight="1" x14ac:dyDescent="0.2">
      <c r="A8" s="26" t="s">
        <v>157</v>
      </c>
    </row>
    <row r="9" spans="1:1" ht="45.75" customHeight="1" x14ac:dyDescent="0.2">
      <c r="A9" s="26" t="s">
        <v>158</v>
      </c>
    </row>
    <row r="10" spans="1:1" ht="34.5" customHeight="1" x14ac:dyDescent="0.2">
      <c r="A10" s="26" t="s">
        <v>159</v>
      </c>
    </row>
    <row r="11" spans="1:1" ht="12.75" customHeight="1" x14ac:dyDescent="0.2">
      <c r="A11" s="26" t="s">
        <v>160</v>
      </c>
    </row>
    <row r="12" spans="1:1" ht="45.75" customHeight="1" x14ac:dyDescent="0.2">
      <c r="A12" s="26" t="s">
        <v>161</v>
      </c>
    </row>
  </sheetData>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Figure 1</vt:lpstr>
      <vt:lpstr>Figure 2</vt:lpstr>
      <vt:lpstr>Figure 3</vt:lpstr>
      <vt:lpstr>Figure complémentaire</vt:lpstr>
      <vt:lpstr>Documentation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NICAT Vincent</dc:creator>
  <dc:description/>
  <cp:lastModifiedBy>NICAT Vincent</cp:lastModifiedBy>
  <cp:revision>5</cp:revision>
  <dcterms:created xsi:type="dcterms:W3CDTF">2026-03-02T10:47:12Z</dcterms:created>
  <dcterms:modified xsi:type="dcterms:W3CDTF">2026-03-02T10:47:12Z</dcterms:modified>
  <dc:language>fr-FR</dc:language>
</cp:coreProperties>
</file>